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8623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KarSengYap\Documents\GitHub\NoteBook\"/>
    </mc:Choice>
  </mc:AlternateContent>
  <xr:revisionPtr revIDLastSave="0" documentId="13_ncr:1_{05FB7A2D-83D3-49E3-A72D-8DAF6BA9B547}" xr6:coauthVersionLast="47" xr6:coauthVersionMax="47" xr10:uidLastSave="{00000000-0000-0000-0000-000000000000}"/>
  <bookViews>
    <workbookView xWindow="-120" yWindow="-120" windowWidth="29040" windowHeight="15720" activeTab="9" xr2:uid="{EAFCAE97-22D2-4788-93D2-EC6441D4C5A7}"/>
  </bookViews>
  <sheets>
    <sheet name="moxing" sheetId="8" r:id="rId1"/>
    <sheet name="Sheet1" sheetId="1" r:id="rId2"/>
    <sheet name="Sheet2" sheetId="2" r:id="rId3"/>
    <sheet name="Sheet3" sheetId="3" r:id="rId4"/>
    <sheet name="Sheet4" sheetId="4" r:id="rId5"/>
    <sheet name="Sheet5" sheetId="5" r:id="rId6"/>
    <sheet name="Sheet6" sheetId="6" r:id="rId7"/>
    <sheet name="Sheet7" sheetId="7" r:id="rId8"/>
    <sheet name="Sheet8" sheetId="9" r:id="rId9"/>
    <sheet name="Sheet9" sheetId="10" r:id="rId10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M198" i="10" l="1"/>
  <c r="M174" i="10"/>
  <c r="J216" i="10"/>
  <c r="D216" i="10"/>
  <c r="J208" i="10"/>
  <c r="D208" i="10"/>
  <c r="J200" i="10"/>
  <c r="D200" i="10"/>
  <c r="J192" i="10"/>
  <c r="D192" i="10"/>
  <c r="J184" i="10"/>
  <c r="D184" i="10"/>
  <c r="J176" i="10"/>
  <c r="D176" i="10"/>
  <c r="M150" i="10"/>
  <c r="J168" i="10"/>
  <c r="D168" i="10"/>
  <c r="J160" i="10"/>
  <c r="D160" i="10"/>
  <c r="M118" i="10"/>
  <c r="M94" i="10"/>
  <c r="M62" i="10"/>
  <c r="M54" i="10"/>
  <c r="M38" i="10"/>
  <c r="M30" i="10"/>
  <c r="J152" i="10"/>
  <c r="D152" i="10"/>
  <c r="J144" i="10"/>
  <c r="D144" i="10"/>
  <c r="J136" i="10"/>
  <c r="D136" i="10"/>
  <c r="J128" i="10"/>
  <c r="D128" i="10"/>
  <c r="J120" i="10"/>
  <c r="D120" i="10"/>
  <c r="J112" i="10"/>
  <c r="D112" i="10"/>
  <c r="J104" i="10"/>
  <c r="D104" i="10"/>
  <c r="J96" i="10"/>
  <c r="D96" i="10"/>
  <c r="J88" i="10"/>
  <c r="D88" i="10"/>
  <c r="J80" i="10"/>
  <c r="D80" i="10"/>
  <c r="J72" i="10"/>
  <c r="D72" i="10"/>
  <c r="U610" i="8"/>
  <c r="J64" i="10"/>
  <c r="D64" i="10"/>
  <c r="J56" i="10"/>
  <c r="D56" i="10"/>
  <c r="J48" i="10"/>
  <c r="D48" i="10"/>
  <c r="J40" i="10"/>
  <c r="D40" i="10"/>
  <c r="J32" i="10"/>
  <c r="D32" i="10"/>
  <c r="J24" i="10"/>
  <c r="D24" i="10"/>
  <c r="J16" i="10"/>
  <c r="D16" i="10"/>
  <c r="J8" i="10"/>
  <c r="D8" i="10"/>
  <c r="M190" i="9"/>
  <c r="J232" i="9"/>
  <c r="D232" i="9"/>
  <c r="J224" i="9"/>
  <c r="D224" i="9"/>
  <c r="J216" i="9"/>
  <c r="D216" i="9"/>
  <c r="J208" i="9"/>
  <c r="D208" i="9"/>
  <c r="J200" i="9"/>
  <c r="D200" i="9"/>
  <c r="J192" i="9"/>
  <c r="D192" i="9"/>
  <c r="J184" i="9"/>
  <c r="D184" i="9"/>
  <c r="U567" i="8"/>
  <c r="M142" i="9"/>
  <c r="M134" i="9"/>
  <c r="J176" i="9"/>
  <c r="D176" i="9"/>
  <c r="J168" i="9"/>
  <c r="D168" i="9"/>
  <c r="J160" i="9"/>
  <c r="D160" i="9"/>
  <c r="J152" i="9"/>
  <c r="D152" i="9"/>
  <c r="J144" i="9"/>
  <c r="D144" i="9"/>
  <c r="J136" i="9"/>
  <c r="D136" i="9"/>
  <c r="J128" i="9"/>
  <c r="D128" i="9"/>
  <c r="J120" i="9"/>
  <c r="D120" i="9"/>
  <c r="J112" i="9"/>
  <c r="D112" i="9"/>
  <c r="J104" i="9"/>
  <c r="D104" i="9"/>
  <c r="M46" i="9"/>
  <c r="J96" i="9"/>
  <c r="D96" i="9"/>
  <c r="J88" i="9"/>
  <c r="D88" i="9"/>
  <c r="J80" i="9"/>
  <c r="D80" i="9"/>
  <c r="J72" i="9"/>
  <c r="D72" i="9"/>
  <c r="J64" i="9"/>
  <c r="D64" i="9"/>
  <c r="J56" i="9"/>
  <c r="D56" i="9"/>
  <c r="M38" i="9"/>
  <c r="M30" i="9"/>
  <c r="M14" i="9"/>
  <c r="M286" i="7"/>
  <c r="J48" i="9"/>
  <c r="D48" i="9"/>
  <c r="J40" i="9"/>
  <c r="D40" i="9"/>
  <c r="J32" i="9"/>
  <c r="D32" i="9"/>
  <c r="J24" i="9"/>
  <c r="D24" i="9"/>
  <c r="J16" i="9"/>
  <c r="D16" i="9"/>
  <c r="J8" i="9"/>
  <c r="D8" i="9"/>
  <c r="J288" i="7"/>
  <c r="D288" i="7"/>
  <c r="J280" i="7"/>
  <c r="D280" i="7"/>
  <c r="J272" i="7"/>
  <c r="D272" i="7"/>
  <c r="W1" i="8"/>
  <c r="U2" i="8"/>
  <c r="U3" i="8"/>
  <c r="U4" i="8"/>
  <c r="U5" i="8"/>
  <c r="U6" i="8"/>
  <c r="U7" i="8"/>
  <c r="U8" i="8"/>
  <c r="U9" i="8"/>
  <c r="U10" i="8"/>
  <c r="U11" i="8"/>
  <c r="U13" i="8"/>
  <c r="U14" i="8"/>
  <c r="U15" i="8"/>
  <c r="U16" i="8"/>
  <c r="U17" i="8"/>
  <c r="U18" i="8"/>
  <c r="U19" i="8"/>
  <c r="U20" i="8"/>
  <c r="U21" i="8"/>
  <c r="U22" i="8"/>
  <c r="U23" i="8"/>
  <c r="U24" i="8"/>
  <c r="U25" i="8"/>
  <c r="U26" i="8"/>
  <c r="U27" i="8"/>
  <c r="U28" i="8"/>
  <c r="U29" i="8"/>
  <c r="U30" i="8"/>
  <c r="U31" i="8"/>
  <c r="U32" i="8"/>
  <c r="U33" i="8"/>
  <c r="U34" i="8"/>
  <c r="U35" i="8"/>
  <c r="U36" i="8"/>
  <c r="U37" i="8"/>
  <c r="U38" i="8"/>
  <c r="U39" i="8"/>
  <c r="U40" i="8"/>
  <c r="U41" i="8"/>
  <c r="U42" i="8"/>
  <c r="U43" i="8"/>
  <c r="U44" i="8"/>
  <c r="U45" i="8"/>
  <c r="U46" i="8"/>
  <c r="U47" i="8"/>
  <c r="U48" i="8"/>
  <c r="U49" i="8"/>
  <c r="U50" i="8"/>
  <c r="U51" i="8"/>
  <c r="U52" i="8"/>
  <c r="U53" i="8"/>
  <c r="U54" i="8"/>
  <c r="U55" i="8"/>
  <c r="U56" i="8"/>
  <c r="U57" i="8"/>
  <c r="U58" i="8"/>
  <c r="U59" i="8"/>
  <c r="U60" i="8"/>
  <c r="U61" i="8"/>
  <c r="U62" i="8"/>
  <c r="U63" i="8"/>
  <c r="U64" i="8"/>
  <c r="U65" i="8"/>
  <c r="U66" i="8"/>
  <c r="U67" i="8"/>
  <c r="U68" i="8"/>
  <c r="U69" i="8"/>
  <c r="U70" i="8"/>
  <c r="U71" i="8"/>
  <c r="U72" i="8"/>
  <c r="U73" i="8"/>
  <c r="U74" i="8"/>
  <c r="U75" i="8"/>
  <c r="U76" i="8"/>
  <c r="U77" i="8"/>
  <c r="U78" i="8"/>
  <c r="U79" i="8"/>
  <c r="U80" i="8"/>
  <c r="U81" i="8"/>
  <c r="U82" i="8"/>
  <c r="U83" i="8"/>
  <c r="U84" i="8"/>
  <c r="U85" i="8"/>
  <c r="U86" i="8"/>
  <c r="U87" i="8"/>
  <c r="U88" i="8"/>
  <c r="U89" i="8"/>
  <c r="U90" i="8"/>
  <c r="U91" i="8"/>
  <c r="U92" i="8"/>
  <c r="U93" i="8"/>
  <c r="U94" i="8"/>
  <c r="U95" i="8"/>
  <c r="U96" i="8"/>
  <c r="U97" i="8"/>
  <c r="U98" i="8"/>
  <c r="U99" i="8"/>
  <c r="U100" i="8"/>
  <c r="U101" i="8"/>
  <c r="U102" i="8"/>
  <c r="U103" i="8"/>
  <c r="U104" i="8"/>
  <c r="U105" i="8"/>
  <c r="U106" i="8"/>
  <c r="U107" i="8"/>
  <c r="U108" i="8"/>
  <c r="U109" i="8"/>
  <c r="U110" i="8"/>
  <c r="U111" i="8"/>
  <c r="U112" i="8"/>
  <c r="U113" i="8"/>
  <c r="U114" i="8"/>
  <c r="U115" i="8"/>
  <c r="U116" i="8"/>
  <c r="U117" i="8"/>
  <c r="U118" i="8"/>
  <c r="U119" i="8"/>
  <c r="U120" i="8"/>
  <c r="U121" i="8"/>
  <c r="U122" i="8"/>
  <c r="U123" i="8"/>
  <c r="U124" i="8"/>
  <c r="U125" i="8"/>
  <c r="U126" i="8"/>
  <c r="U127" i="8"/>
  <c r="U128" i="8"/>
  <c r="U129" i="8"/>
  <c r="U130" i="8"/>
  <c r="U131" i="8"/>
  <c r="U132" i="8"/>
  <c r="U133" i="8"/>
  <c r="U134" i="8"/>
  <c r="U135" i="8"/>
  <c r="U136" i="8"/>
  <c r="U137" i="8"/>
  <c r="U138" i="8"/>
  <c r="U139" i="8"/>
  <c r="U140" i="8"/>
  <c r="U141" i="8"/>
  <c r="U142" i="8"/>
  <c r="U143" i="8"/>
  <c r="U144" i="8"/>
  <c r="U145" i="8"/>
  <c r="U146" i="8"/>
  <c r="U148" i="8"/>
  <c r="U149" i="8"/>
  <c r="U150" i="8"/>
  <c r="U151" i="8"/>
  <c r="U152" i="8"/>
  <c r="U153" i="8"/>
  <c r="U154" i="8"/>
  <c r="U155" i="8"/>
  <c r="U156" i="8"/>
  <c r="U157" i="8"/>
  <c r="U158" i="8"/>
  <c r="U159" i="8"/>
  <c r="U160" i="8"/>
  <c r="U161" i="8"/>
  <c r="U162" i="8"/>
  <c r="U163" i="8"/>
  <c r="U164" i="8"/>
  <c r="U165" i="8"/>
  <c r="U166" i="8"/>
  <c r="U167" i="8"/>
  <c r="U168" i="8"/>
  <c r="U169" i="8"/>
  <c r="U170" i="8"/>
  <c r="U171" i="8"/>
  <c r="U172" i="8"/>
  <c r="U173" i="8"/>
  <c r="U174" i="8"/>
  <c r="U175" i="8"/>
  <c r="U176" i="8"/>
  <c r="U177" i="8"/>
  <c r="U178" i="8"/>
  <c r="U179" i="8"/>
  <c r="U180" i="8"/>
  <c r="U181" i="8"/>
  <c r="U182" i="8"/>
  <c r="U183" i="8"/>
  <c r="U184" i="8"/>
  <c r="U185" i="8"/>
  <c r="U186" i="8"/>
  <c r="U187" i="8"/>
  <c r="U188" i="8"/>
  <c r="U189" i="8"/>
  <c r="U190" i="8"/>
  <c r="U191" i="8"/>
  <c r="U192" i="8"/>
  <c r="U193" i="8"/>
  <c r="U194" i="8"/>
  <c r="U195" i="8"/>
  <c r="U196" i="8"/>
  <c r="U197" i="8"/>
  <c r="U198" i="8"/>
  <c r="U199" i="8"/>
  <c r="U200" i="8"/>
  <c r="U201" i="8"/>
  <c r="U202" i="8"/>
  <c r="U203" i="8"/>
  <c r="U204" i="8"/>
  <c r="U205" i="8"/>
  <c r="U206" i="8"/>
  <c r="U207" i="8"/>
  <c r="U208" i="8"/>
  <c r="U209" i="8"/>
  <c r="U210" i="8"/>
  <c r="U211" i="8"/>
  <c r="U212" i="8"/>
  <c r="U213" i="8"/>
  <c r="U214" i="8"/>
  <c r="U215" i="8"/>
  <c r="U216" i="8"/>
  <c r="U217" i="8"/>
  <c r="U218" i="8"/>
  <c r="U219" i="8"/>
  <c r="U220" i="8"/>
  <c r="U221" i="8"/>
  <c r="U222" i="8"/>
  <c r="U223" i="8"/>
  <c r="U224" i="8"/>
  <c r="U225" i="8"/>
  <c r="U226" i="8"/>
  <c r="U227" i="8"/>
  <c r="U228" i="8"/>
  <c r="U229" i="8"/>
  <c r="U230" i="8"/>
  <c r="U231" i="8"/>
  <c r="U232" i="8"/>
  <c r="U233" i="8"/>
  <c r="U234" i="8"/>
  <c r="U235" i="8"/>
  <c r="U236" i="8"/>
  <c r="U237" i="8"/>
  <c r="U238" i="8"/>
  <c r="U239" i="8"/>
  <c r="U240" i="8"/>
  <c r="U241" i="8"/>
  <c r="U242" i="8"/>
  <c r="U243" i="8"/>
  <c r="U244" i="8"/>
  <c r="U245" i="8"/>
  <c r="U246" i="8"/>
  <c r="U247" i="8"/>
  <c r="U248" i="8"/>
  <c r="U249" i="8"/>
  <c r="U250" i="8"/>
  <c r="U251" i="8"/>
  <c r="U252" i="8"/>
  <c r="U253" i="8"/>
  <c r="U254" i="8"/>
  <c r="U255" i="8"/>
  <c r="U256" i="8"/>
  <c r="U257" i="8"/>
  <c r="U258" i="8"/>
  <c r="U259" i="8"/>
  <c r="U260" i="8"/>
  <c r="U261" i="8"/>
  <c r="U262" i="8"/>
  <c r="U263" i="8"/>
  <c r="U264" i="8"/>
  <c r="U265" i="8"/>
  <c r="U266" i="8"/>
  <c r="U267" i="8"/>
  <c r="U268" i="8"/>
  <c r="U269" i="8"/>
  <c r="U270" i="8"/>
  <c r="U271" i="8"/>
  <c r="U272" i="8"/>
  <c r="U273" i="8"/>
  <c r="U274" i="8"/>
  <c r="U275" i="8"/>
  <c r="U276" i="8"/>
  <c r="U277" i="8"/>
  <c r="U278" i="8"/>
  <c r="U279" i="8"/>
  <c r="U280" i="8"/>
  <c r="U281" i="8"/>
  <c r="U282" i="8"/>
  <c r="U283" i="8"/>
  <c r="U284" i="8"/>
  <c r="U285" i="8"/>
  <c r="U286" i="8"/>
  <c r="U287" i="8"/>
  <c r="U288" i="8"/>
  <c r="U289" i="8"/>
  <c r="U290" i="8"/>
  <c r="U291" i="8"/>
  <c r="U292" i="8"/>
  <c r="U293" i="8"/>
  <c r="U294" i="8"/>
  <c r="U295" i="8"/>
  <c r="U296" i="8"/>
  <c r="U297" i="8"/>
  <c r="U298" i="8"/>
  <c r="U299" i="8"/>
  <c r="U300" i="8"/>
  <c r="U301" i="8"/>
  <c r="U302" i="8"/>
  <c r="U303" i="8"/>
  <c r="U304" i="8"/>
  <c r="U305" i="8"/>
  <c r="U306" i="8"/>
  <c r="U307" i="8"/>
  <c r="U308" i="8"/>
  <c r="U309" i="8"/>
  <c r="U310" i="8"/>
  <c r="U311" i="8"/>
  <c r="U312" i="8"/>
  <c r="U313" i="8"/>
  <c r="U314" i="8"/>
  <c r="U315" i="8"/>
  <c r="U316" i="8"/>
  <c r="U317" i="8"/>
  <c r="U318" i="8"/>
  <c r="U319" i="8"/>
  <c r="U320" i="8"/>
  <c r="U321" i="8"/>
  <c r="U322" i="8"/>
  <c r="U323" i="8"/>
  <c r="U324" i="8"/>
  <c r="U325" i="8"/>
  <c r="U326" i="8"/>
  <c r="U327" i="8"/>
  <c r="U328" i="8"/>
  <c r="U329" i="8"/>
  <c r="U330" i="8"/>
  <c r="U331" i="8"/>
  <c r="U332" i="8"/>
  <c r="U333" i="8"/>
  <c r="U334" i="8"/>
  <c r="U335" i="8"/>
  <c r="U336" i="8"/>
  <c r="U337" i="8"/>
  <c r="U338" i="8"/>
  <c r="U339" i="8"/>
  <c r="U340" i="8"/>
  <c r="U341" i="8"/>
  <c r="U342" i="8"/>
  <c r="U343" i="8"/>
  <c r="U344" i="8"/>
  <c r="U345" i="8"/>
  <c r="U346" i="8"/>
  <c r="U347" i="8"/>
  <c r="U348" i="8"/>
  <c r="U349" i="8"/>
  <c r="U350" i="8"/>
  <c r="U351" i="8"/>
  <c r="U352" i="8"/>
  <c r="U353" i="8"/>
  <c r="U354" i="8"/>
  <c r="U355" i="8"/>
  <c r="U356" i="8"/>
  <c r="U357" i="8"/>
  <c r="U358" i="8"/>
  <c r="U359" i="8"/>
  <c r="U360" i="8"/>
  <c r="U361" i="8"/>
  <c r="U362" i="8"/>
  <c r="U363" i="8"/>
  <c r="U364" i="8"/>
  <c r="U365" i="8"/>
  <c r="U366" i="8"/>
  <c r="U367" i="8"/>
  <c r="U368" i="8"/>
  <c r="U369" i="8"/>
  <c r="U370" i="8"/>
  <c r="U371" i="8"/>
  <c r="U372" i="8"/>
  <c r="U373" i="8"/>
  <c r="U374" i="8"/>
  <c r="U375" i="8"/>
  <c r="U376" i="8"/>
  <c r="U377" i="8"/>
  <c r="U378" i="8"/>
  <c r="U379" i="8"/>
  <c r="U380" i="8"/>
  <c r="U381" i="8"/>
  <c r="U382" i="8"/>
  <c r="U383" i="8"/>
  <c r="U384" i="8"/>
  <c r="U385" i="8"/>
  <c r="U386" i="8"/>
  <c r="U387" i="8"/>
  <c r="U388" i="8"/>
  <c r="U389" i="8"/>
  <c r="U390" i="8"/>
  <c r="U391" i="8"/>
  <c r="U392" i="8"/>
  <c r="U393" i="8"/>
  <c r="U394" i="8"/>
  <c r="U395" i="8"/>
  <c r="U396" i="8"/>
  <c r="U397" i="8"/>
  <c r="U398" i="8"/>
  <c r="U399" i="8"/>
  <c r="U400" i="8"/>
  <c r="U401" i="8"/>
  <c r="U402" i="8"/>
  <c r="U403" i="8"/>
  <c r="U404" i="8"/>
  <c r="U405" i="8"/>
  <c r="U406" i="8"/>
  <c r="U407" i="8"/>
  <c r="U408" i="8"/>
  <c r="U409" i="8"/>
  <c r="U410" i="8"/>
  <c r="U411" i="8"/>
  <c r="U412" i="8"/>
  <c r="U413" i="8"/>
  <c r="U414" i="8"/>
  <c r="U415" i="8"/>
  <c r="U416" i="8"/>
  <c r="U417" i="8"/>
  <c r="U418" i="8"/>
  <c r="U419" i="8"/>
  <c r="U420" i="8"/>
  <c r="U421" i="8"/>
  <c r="U422" i="8"/>
  <c r="U423" i="8"/>
  <c r="U424" i="8"/>
  <c r="U425" i="8"/>
  <c r="U426" i="8"/>
  <c r="U427" i="8"/>
  <c r="U428" i="8"/>
  <c r="U429" i="8"/>
  <c r="U430" i="8"/>
  <c r="U431" i="8"/>
  <c r="U432" i="8"/>
  <c r="U433" i="8"/>
  <c r="U434" i="8"/>
  <c r="U435" i="8"/>
  <c r="U436" i="8"/>
  <c r="U437" i="8"/>
  <c r="U438" i="8"/>
  <c r="U439" i="8"/>
  <c r="U440" i="8"/>
  <c r="U441" i="8"/>
  <c r="U442" i="8"/>
  <c r="U443" i="8"/>
  <c r="U444" i="8"/>
  <c r="U445" i="8"/>
  <c r="U446" i="8"/>
  <c r="U447" i="8"/>
  <c r="U448" i="8"/>
  <c r="U449" i="8"/>
  <c r="U450" i="8"/>
  <c r="U451" i="8"/>
  <c r="U452" i="8"/>
  <c r="U453" i="8"/>
  <c r="U454" i="8"/>
  <c r="U455" i="8"/>
  <c r="U456" i="8"/>
  <c r="U457" i="8"/>
  <c r="U458" i="8"/>
  <c r="U459" i="8"/>
  <c r="U460" i="8"/>
  <c r="U461" i="8"/>
  <c r="U462" i="8"/>
  <c r="U463" i="8"/>
  <c r="U464" i="8"/>
  <c r="U465" i="8"/>
  <c r="U466" i="8"/>
  <c r="U467" i="8"/>
  <c r="U468" i="8"/>
  <c r="U469" i="8"/>
  <c r="U470" i="8"/>
  <c r="U471" i="8"/>
  <c r="U472" i="8"/>
  <c r="U473" i="8"/>
  <c r="U474" i="8"/>
  <c r="U475" i="8"/>
  <c r="U476" i="8"/>
  <c r="U477" i="8"/>
  <c r="U478" i="8"/>
  <c r="U479" i="8"/>
  <c r="U480" i="8"/>
  <c r="U481" i="8"/>
  <c r="U482" i="8"/>
  <c r="U483" i="8"/>
  <c r="U484" i="8"/>
  <c r="U485" i="8"/>
  <c r="U486" i="8"/>
  <c r="U487" i="8"/>
  <c r="U488" i="8"/>
  <c r="U489" i="8"/>
  <c r="U490" i="8"/>
  <c r="U491" i="8"/>
  <c r="U492" i="8"/>
  <c r="U493" i="8"/>
  <c r="U494" i="8"/>
  <c r="U495" i="8"/>
  <c r="U496" i="8"/>
  <c r="U497" i="8"/>
  <c r="U498" i="8"/>
  <c r="U499" i="8"/>
  <c r="U500" i="8"/>
  <c r="U501" i="8"/>
  <c r="U502" i="8"/>
  <c r="U503" i="8"/>
  <c r="U504" i="8"/>
  <c r="U505" i="8"/>
  <c r="U506" i="8"/>
  <c r="U507" i="8"/>
  <c r="U508" i="8"/>
  <c r="U509" i="8"/>
  <c r="U510" i="8"/>
  <c r="U511" i="8"/>
  <c r="U512" i="8"/>
  <c r="U513" i="8"/>
  <c r="U514" i="8"/>
  <c r="U515" i="8"/>
  <c r="U516" i="8"/>
  <c r="U517" i="8"/>
  <c r="U518" i="8"/>
  <c r="U519" i="8"/>
  <c r="U520" i="8"/>
  <c r="U521" i="8"/>
  <c r="U522" i="8"/>
  <c r="U523" i="8"/>
  <c r="U524" i="8"/>
  <c r="U525" i="8"/>
  <c r="U526" i="8"/>
  <c r="U527" i="8"/>
  <c r="U528" i="8"/>
  <c r="U529" i="8"/>
  <c r="U530" i="8"/>
  <c r="U531" i="8"/>
  <c r="U532" i="8"/>
  <c r="U533" i="8"/>
  <c r="U534" i="8"/>
  <c r="U535" i="8"/>
  <c r="U536" i="8"/>
  <c r="U537" i="8"/>
  <c r="U538" i="8"/>
  <c r="U539" i="8"/>
  <c r="U540" i="8"/>
  <c r="U541" i="8"/>
  <c r="U542" i="8"/>
  <c r="U543" i="8"/>
  <c r="T1" i="8"/>
  <c r="V1" i="8"/>
  <c r="M246" i="7"/>
  <c r="M198" i="7"/>
  <c r="M150" i="7"/>
  <c r="M102" i="7"/>
  <c r="M94" i="7"/>
  <c r="J264" i="7"/>
  <c r="D264" i="7"/>
  <c r="J256" i="7"/>
  <c r="D256" i="7"/>
  <c r="J248" i="7"/>
  <c r="D248" i="7"/>
  <c r="J240" i="7"/>
  <c r="D240" i="7"/>
  <c r="J232" i="7"/>
  <c r="D232" i="7"/>
  <c r="J224" i="7"/>
  <c r="D224" i="7"/>
  <c r="J216" i="7"/>
  <c r="D216" i="7"/>
  <c r="J208" i="7"/>
  <c r="D208" i="7"/>
  <c r="J200" i="7"/>
  <c r="D200" i="7"/>
  <c r="J192" i="7"/>
  <c r="D192" i="7"/>
  <c r="J184" i="7"/>
  <c r="D184" i="7"/>
  <c r="J176" i="7"/>
  <c r="D176" i="7"/>
  <c r="J168" i="7"/>
  <c r="D168" i="7"/>
  <c r="J160" i="7"/>
  <c r="D160" i="7"/>
  <c r="J152" i="7"/>
  <c r="D152" i="7"/>
  <c r="J144" i="7"/>
  <c r="D144" i="7"/>
  <c r="M86" i="7"/>
  <c r="M78" i="7"/>
  <c r="M62" i="7"/>
  <c r="M30" i="7"/>
  <c r="J136" i="7"/>
  <c r="D136" i="7"/>
  <c r="J128" i="7"/>
  <c r="D128" i="7"/>
  <c r="J120" i="7"/>
  <c r="D120" i="7"/>
  <c r="J112" i="7"/>
  <c r="D112" i="7"/>
  <c r="J104" i="7"/>
  <c r="D104" i="7"/>
  <c r="J96" i="7"/>
  <c r="D96" i="7"/>
  <c r="J88" i="7"/>
  <c r="D88" i="7"/>
  <c r="J80" i="7"/>
  <c r="D80" i="7"/>
  <c r="J72" i="7"/>
  <c r="D72" i="7"/>
  <c r="J64" i="7"/>
  <c r="D64" i="7"/>
  <c r="J56" i="7"/>
  <c r="D56" i="7"/>
  <c r="J48" i="7"/>
  <c r="D48" i="7"/>
  <c r="J40" i="7"/>
  <c r="D40" i="7"/>
  <c r="J32" i="7"/>
  <c r="D32" i="7"/>
  <c r="M166" i="6"/>
  <c r="M158" i="6"/>
  <c r="M142" i="6"/>
  <c r="J24" i="7"/>
  <c r="D24" i="7"/>
  <c r="J16" i="7"/>
  <c r="D16" i="7"/>
  <c r="J8" i="7"/>
  <c r="D8" i="7"/>
  <c r="J168" i="6"/>
  <c r="D168" i="6"/>
  <c r="J160" i="6"/>
  <c r="D160" i="6"/>
  <c r="J152" i="6"/>
  <c r="D152" i="6"/>
  <c r="J144" i="6"/>
  <c r="D144" i="6"/>
  <c r="M126" i="6"/>
  <c r="M94" i="6"/>
  <c r="M86" i="6"/>
  <c r="M14" i="6"/>
  <c r="M6" i="6"/>
  <c r="J136" i="6"/>
  <c r="D136" i="6"/>
  <c r="J128" i="6"/>
  <c r="D128" i="6"/>
  <c r="J120" i="6"/>
  <c r="D120" i="6"/>
  <c r="J112" i="6"/>
  <c r="D112" i="6"/>
  <c r="J104" i="6"/>
  <c r="D104" i="6"/>
  <c r="J96" i="6"/>
  <c r="D96" i="6"/>
  <c r="J88" i="6"/>
  <c r="D88" i="6"/>
  <c r="J80" i="6"/>
  <c r="D80" i="6"/>
  <c r="J72" i="6"/>
  <c r="D72" i="6"/>
  <c r="J64" i="6"/>
  <c r="D64" i="6"/>
  <c r="J56" i="6"/>
  <c r="D56" i="6"/>
  <c r="J48" i="6"/>
  <c r="D48" i="6"/>
  <c r="J16" i="6"/>
  <c r="D16" i="6"/>
  <c r="J40" i="6"/>
  <c r="D40" i="6"/>
  <c r="J32" i="6"/>
  <c r="D32" i="6"/>
  <c r="J24" i="6"/>
  <c r="D24" i="6"/>
  <c r="J8" i="6"/>
  <c r="D8" i="6"/>
  <c r="M182" i="5"/>
  <c r="J224" i="5"/>
  <c r="D224" i="5"/>
  <c r="J216" i="5"/>
  <c r="D216" i="5"/>
  <c r="J208" i="5"/>
  <c r="D208" i="5"/>
  <c r="J200" i="5"/>
  <c r="D200" i="5"/>
  <c r="J192" i="5"/>
  <c r="D192" i="5"/>
  <c r="J184" i="5"/>
  <c r="D184" i="5"/>
  <c r="M126" i="5"/>
  <c r="J176" i="5"/>
  <c r="D176" i="5"/>
  <c r="J168" i="5"/>
  <c r="D168" i="5"/>
  <c r="J160" i="5"/>
  <c r="D160" i="5"/>
  <c r="J152" i="5"/>
  <c r="D152" i="5"/>
  <c r="J144" i="5"/>
  <c r="D144" i="5"/>
  <c r="J136" i="5"/>
  <c r="D136" i="5"/>
  <c r="J128" i="5"/>
  <c r="D128" i="5"/>
  <c r="M102" i="5"/>
  <c r="M70" i="5"/>
  <c r="M62" i="5"/>
  <c r="J120" i="5"/>
  <c r="D120" i="5"/>
  <c r="J112" i="5"/>
  <c r="D112" i="5"/>
  <c r="J104" i="5"/>
  <c r="D104" i="5"/>
  <c r="J96" i="5"/>
  <c r="D96" i="5"/>
  <c r="J88" i="5"/>
  <c r="D88" i="5"/>
  <c r="J80" i="5"/>
  <c r="D80" i="5"/>
  <c r="M30" i="5"/>
  <c r="M14" i="5"/>
  <c r="M22" i="5"/>
  <c r="J72" i="5"/>
  <c r="D72" i="5"/>
  <c r="J64" i="5"/>
  <c r="D64" i="5"/>
  <c r="J56" i="5"/>
  <c r="D56" i="5"/>
  <c r="J48" i="5"/>
  <c r="D48" i="5"/>
  <c r="J40" i="5"/>
  <c r="D40" i="5"/>
  <c r="J32" i="5"/>
  <c r="D32" i="5"/>
  <c r="J24" i="5"/>
  <c r="D24" i="5"/>
  <c r="J16" i="5"/>
  <c r="D16" i="5"/>
  <c r="J8" i="5"/>
  <c r="D8" i="5"/>
  <c r="M230" i="4"/>
  <c r="M206" i="4"/>
  <c r="M190" i="4"/>
  <c r="M174" i="4"/>
  <c r="M166" i="4"/>
  <c r="M158" i="4"/>
  <c r="J248" i="4"/>
  <c r="D248" i="4"/>
  <c r="J240" i="4"/>
  <c r="D240" i="4"/>
  <c r="J232" i="4"/>
  <c r="D232" i="4"/>
  <c r="J224" i="4"/>
  <c r="D224" i="4"/>
  <c r="J216" i="4"/>
  <c r="D216" i="4"/>
  <c r="J208" i="4"/>
  <c r="D208" i="4"/>
  <c r="J200" i="4"/>
  <c r="D200" i="4"/>
  <c r="J192" i="4"/>
  <c r="D192" i="4"/>
  <c r="J184" i="4"/>
  <c r="D184" i="4"/>
  <c r="J176" i="4"/>
  <c r="D176" i="4"/>
  <c r="J168" i="4"/>
  <c r="D168" i="4"/>
  <c r="J160" i="4"/>
  <c r="D160" i="4"/>
  <c r="J152" i="4"/>
  <c r="D152" i="4"/>
  <c r="J144" i="4"/>
  <c r="D144" i="4"/>
  <c r="J136" i="4"/>
  <c r="D136" i="4"/>
  <c r="J128" i="4"/>
  <c r="D128" i="4"/>
  <c r="J120" i="4"/>
  <c r="D120" i="4"/>
  <c r="J112" i="4"/>
  <c r="D112" i="4"/>
  <c r="J104" i="4"/>
  <c r="D104" i="4"/>
  <c r="J96" i="4"/>
  <c r="D96" i="4"/>
  <c r="J88" i="4"/>
  <c r="D88" i="4"/>
  <c r="J80" i="4"/>
  <c r="D80" i="4"/>
  <c r="J72" i="4"/>
  <c r="D72" i="4"/>
  <c r="M46" i="4"/>
  <c r="M38" i="4"/>
  <c r="J64" i="4"/>
  <c r="D64" i="4"/>
  <c r="J56" i="4"/>
  <c r="D56" i="4"/>
  <c r="J48" i="4"/>
  <c r="D48" i="4"/>
  <c r="J40" i="4"/>
  <c r="D40" i="4"/>
  <c r="J32" i="4"/>
  <c r="D32" i="4"/>
  <c r="J24" i="4"/>
  <c r="D24" i="4"/>
  <c r="J16" i="4"/>
  <c r="D16" i="4"/>
  <c r="J8" i="4"/>
  <c r="D8" i="4"/>
  <c r="J240" i="3"/>
  <c r="D240" i="3"/>
  <c r="M198" i="3"/>
  <c r="M190" i="3"/>
  <c r="M182" i="3"/>
  <c r="J232" i="3"/>
  <c r="D232" i="3"/>
  <c r="J224" i="3"/>
  <c r="D224" i="3"/>
  <c r="J216" i="3"/>
  <c r="D216" i="3"/>
  <c r="J208" i="3"/>
  <c r="D208" i="3"/>
  <c r="D197" i="3"/>
  <c r="J200" i="3"/>
  <c r="D200" i="3"/>
  <c r="J192" i="3"/>
  <c r="D192" i="3"/>
  <c r="J184" i="3"/>
  <c r="D184" i="3"/>
  <c r="M166" i="3"/>
  <c r="J176" i="3"/>
  <c r="D176" i="3"/>
  <c r="J168" i="3"/>
  <c r="D168" i="3"/>
  <c r="J160" i="3"/>
  <c r="D160" i="3"/>
  <c r="J152" i="3"/>
  <c r="D152" i="3"/>
  <c r="J144" i="3"/>
  <c r="D144" i="3"/>
  <c r="J136" i="3"/>
  <c r="D136" i="3"/>
  <c r="M102" i="3"/>
  <c r="M94" i="3"/>
  <c r="J128" i="3"/>
  <c r="D128" i="3"/>
  <c r="J120" i="3"/>
  <c r="D120" i="3"/>
  <c r="J112" i="3"/>
  <c r="D112" i="3"/>
  <c r="J104" i="3"/>
  <c r="D104" i="3"/>
  <c r="J96" i="3"/>
  <c r="D96" i="3"/>
  <c r="J88" i="3"/>
  <c r="D88" i="3"/>
  <c r="M70" i="3"/>
  <c r="M62" i="3"/>
  <c r="M46" i="3"/>
  <c r="J80" i="3"/>
  <c r="D80" i="3"/>
  <c r="J72" i="3"/>
  <c r="D72" i="3"/>
  <c r="J64" i="3"/>
  <c r="D64" i="3"/>
  <c r="J56" i="3"/>
  <c r="D56" i="3"/>
  <c r="J48" i="3"/>
  <c r="D48" i="3"/>
  <c r="J40" i="3"/>
  <c r="J8" i="3"/>
  <c r="J16" i="3"/>
  <c r="D32" i="3"/>
  <c r="D40" i="3"/>
  <c r="J32" i="3"/>
  <c r="J24" i="3"/>
  <c r="D24" i="3"/>
  <c r="D16" i="3"/>
  <c r="L216" i="2"/>
  <c r="L217" i="2"/>
  <c r="D8" i="3"/>
  <c r="M191" i="2"/>
  <c r="J217" i="2"/>
  <c r="D217" i="2"/>
  <c r="J209" i="2"/>
  <c r="D209" i="2"/>
  <c r="J201" i="2"/>
  <c r="D201" i="2"/>
  <c r="J193" i="2"/>
  <c r="D193" i="2"/>
  <c r="M167" i="2"/>
  <c r="J185" i="2"/>
  <c r="D185" i="2"/>
  <c r="J177" i="2"/>
  <c r="D177" i="2"/>
  <c r="J169" i="2"/>
  <c r="D169" i="2"/>
  <c r="M151" i="2"/>
  <c r="J161" i="2"/>
  <c r="D161" i="2"/>
  <c r="J153" i="2"/>
  <c r="D153" i="2"/>
  <c r="J145" i="2"/>
  <c r="D145" i="2"/>
  <c r="M95" i="2"/>
  <c r="J137" i="2"/>
  <c r="D137" i="2"/>
  <c r="J129" i="2"/>
  <c r="D129" i="2"/>
  <c r="J121" i="2"/>
  <c r="D121" i="2"/>
  <c r="J113" i="2"/>
  <c r="D113" i="2"/>
  <c r="J105" i="2"/>
  <c r="D105" i="2"/>
  <c r="J97" i="2"/>
  <c r="D97" i="2"/>
  <c r="J89" i="2"/>
  <c r="D89" i="2"/>
  <c r="J81" i="2"/>
  <c r="D81" i="2"/>
  <c r="M70" i="2"/>
  <c r="J72" i="2"/>
  <c r="D72" i="2"/>
  <c r="M38" i="2"/>
  <c r="J64" i="2"/>
  <c r="D64" i="2"/>
  <c r="J56" i="2"/>
  <c r="D56" i="2"/>
  <c r="J48" i="2"/>
  <c r="D48" i="2"/>
  <c r="J8" i="2"/>
  <c r="J24" i="2"/>
  <c r="J40" i="2"/>
  <c r="D40" i="2"/>
  <c r="J32" i="2"/>
  <c r="D32" i="2"/>
  <c r="D24" i="2"/>
  <c r="D16" i="2"/>
  <c r="J16" i="2"/>
  <c r="D8" i="2"/>
  <c r="M158" i="1"/>
  <c r="M152" i="1"/>
  <c r="J164" i="1"/>
  <c r="D164" i="1"/>
  <c r="J158" i="1"/>
  <c r="D158" i="1"/>
  <c r="M140" i="1"/>
  <c r="J152" i="1"/>
  <c r="D152" i="1"/>
  <c r="J146" i="1"/>
  <c r="D146" i="1"/>
  <c r="J140" i="1"/>
  <c r="D140" i="1"/>
  <c r="J134" i="1"/>
  <c r="D134" i="1"/>
  <c r="M116" i="1"/>
  <c r="J128" i="1"/>
  <c r="D128" i="1"/>
  <c r="J122" i="1"/>
  <c r="D122" i="1"/>
  <c r="J116" i="1"/>
  <c r="D116" i="1"/>
  <c r="J110" i="1"/>
  <c r="D110" i="1"/>
  <c r="J104" i="1"/>
  <c r="D104" i="1"/>
  <c r="J98" i="1"/>
  <c r="D98" i="1"/>
  <c r="J92" i="1"/>
  <c r="D92" i="1"/>
  <c r="D86" i="1"/>
  <c r="J86" i="1"/>
  <c r="J80" i="1"/>
  <c r="D80" i="1"/>
  <c r="J74" i="1"/>
  <c r="D74" i="1"/>
  <c r="J68" i="1"/>
  <c r="D68" i="1"/>
  <c r="J62" i="1"/>
  <c r="D62" i="1"/>
  <c r="J56" i="1"/>
  <c r="D56" i="1"/>
  <c r="D50" i="1"/>
  <c r="D44" i="1"/>
  <c r="D38" i="1"/>
  <c r="D20" i="1"/>
  <c r="D14" i="1"/>
  <c r="D9" i="1"/>
  <c r="J50" i="1"/>
  <c r="M38" i="1"/>
  <c r="J44" i="1"/>
  <c r="J38" i="1"/>
  <c r="J32" i="1"/>
  <c r="J26" i="1"/>
  <c r="M20" i="1"/>
  <c r="J20" i="1"/>
  <c r="J14" i="1"/>
  <c r="J9" i="1"/>
  <c r="U1" i="8" l="1"/>
</calcChain>
</file>

<file path=xl/sharedStrings.xml><?xml version="1.0" encoding="utf-8"?>
<sst xmlns="http://schemas.openxmlformats.org/spreadsheetml/2006/main" count="3190" uniqueCount="248">
  <si>
    <t>Monthly Pay</t>
  </si>
  <si>
    <t>娱乐</t>
  </si>
  <si>
    <t>日期</t>
  </si>
  <si>
    <t>Food(详细)</t>
  </si>
  <si>
    <t>Food(大概）</t>
  </si>
  <si>
    <t>给谁家用</t>
  </si>
  <si>
    <t>价格</t>
  </si>
  <si>
    <t>TNG</t>
  </si>
  <si>
    <t>爸爸</t>
  </si>
  <si>
    <t>妈妈</t>
  </si>
  <si>
    <t>日本</t>
  </si>
  <si>
    <t>信用卡</t>
  </si>
  <si>
    <t>鸡饭</t>
  </si>
  <si>
    <t>姐姐</t>
  </si>
  <si>
    <t>炒饭</t>
  </si>
  <si>
    <t>水</t>
  </si>
  <si>
    <t>CurryRice</t>
  </si>
  <si>
    <t>米浴(订金）</t>
  </si>
  <si>
    <t>海梦(订金)</t>
  </si>
  <si>
    <t>tax</t>
  </si>
  <si>
    <t>burger lab</t>
  </si>
  <si>
    <t>电话费</t>
  </si>
  <si>
    <t>TNG卡</t>
  </si>
  <si>
    <t>youtube P</t>
  </si>
  <si>
    <t>Mamak</t>
  </si>
  <si>
    <t>麻辣烫</t>
  </si>
  <si>
    <t>MCD</t>
  </si>
  <si>
    <t>赛马娘月卡</t>
  </si>
  <si>
    <t>ZZZ月卡</t>
  </si>
  <si>
    <t xml:space="preserve">TNG </t>
  </si>
  <si>
    <t>familyMart</t>
  </si>
  <si>
    <t>咖哩面</t>
  </si>
  <si>
    <t>战双(储值)</t>
  </si>
  <si>
    <t>韩国餐</t>
  </si>
  <si>
    <t>DSX Control</t>
  </si>
  <si>
    <t>Saman</t>
  </si>
  <si>
    <t>Sarawak Mee</t>
  </si>
  <si>
    <t>麻7水</t>
  </si>
  <si>
    <t>vspo立牌</t>
  </si>
  <si>
    <t>zrush</t>
  </si>
  <si>
    <t>ZZZ大月卡</t>
  </si>
  <si>
    <t>SushiM</t>
  </si>
  <si>
    <t>yipoh mee</t>
  </si>
  <si>
    <t>鸡排</t>
  </si>
  <si>
    <t>The Ice</t>
  </si>
  <si>
    <t>油钱</t>
  </si>
  <si>
    <t>burger</t>
  </si>
  <si>
    <t>Family Mart</t>
  </si>
  <si>
    <t>Xbox</t>
  </si>
  <si>
    <t>崩铁</t>
  </si>
  <si>
    <t>Burger</t>
  </si>
  <si>
    <t>牛肉面</t>
  </si>
  <si>
    <t>糕点</t>
  </si>
  <si>
    <t>youtube M</t>
  </si>
  <si>
    <t>sarawak mee</t>
  </si>
  <si>
    <t>战双</t>
  </si>
  <si>
    <t>原神月卡</t>
  </si>
  <si>
    <t>原神大月</t>
  </si>
  <si>
    <t>sukiya</t>
  </si>
  <si>
    <t>小说</t>
  </si>
  <si>
    <t>mamak</t>
  </si>
  <si>
    <t>Iphone</t>
  </si>
  <si>
    <t>Food</t>
  </si>
  <si>
    <t>白咖啡</t>
  </si>
  <si>
    <t>板面</t>
  </si>
  <si>
    <t>youtube m</t>
  </si>
  <si>
    <t>原神</t>
  </si>
  <si>
    <t>Pivix</t>
  </si>
  <si>
    <t>nasi lemak</t>
  </si>
  <si>
    <t>Akua</t>
  </si>
  <si>
    <t>咋饭</t>
  </si>
  <si>
    <t>sushi</t>
  </si>
  <si>
    <t>麦片+icecream</t>
  </si>
  <si>
    <t>洗脸</t>
  </si>
  <si>
    <t>姐姐狐狸</t>
  </si>
  <si>
    <t>Parking</t>
  </si>
  <si>
    <t>FunFries</t>
  </si>
  <si>
    <t>youtube p</t>
  </si>
  <si>
    <t>拖鞋</t>
  </si>
  <si>
    <t>肉骨茶</t>
  </si>
  <si>
    <t>衣服</t>
  </si>
  <si>
    <t>马娘</t>
  </si>
  <si>
    <t>马娘游戏</t>
  </si>
  <si>
    <t>Sarawak</t>
  </si>
  <si>
    <t>海梦模型</t>
  </si>
  <si>
    <t>茶档</t>
  </si>
  <si>
    <t>coffee</t>
  </si>
  <si>
    <t>cham</t>
  </si>
  <si>
    <t>抓蟑螂棍</t>
  </si>
  <si>
    <t>电影晚餐</t>
  </si>
  <si>
    <t>黑鲸</t>
  </si>
  <si>
    <t>坐垫</t>
  </si>
  <si>
    <t>午餐</t>
  </si>
  <si>
    <t>崩铁大月卡</t>
  </si>
  <si>
    <t>XBOX</t>
  </si>
  <si>
    <t>SUSHI</t>
  </si>
  <si>
    <t>版面</t>
  </si>
  <si>
    <t>MAMAK</t>
  </si>
  <si>
    <t>剪头发</t>
  </si>
  <si>
    <t>米浴模型</t>
  </si>
  <si>
    <t>晚餐</t>
  </si>
  <si>
    <t>炒飯</t>
  </si>
  <si>
    <t>youtube</t>
  </si>
  <si>
    <t>222SPort</t>
  </si>
  <si>
    <t>原神小</t>
  </si>
  <si>
    <t>total</t>
  </si>
  <si>
    <t>烤肉</t>
  </si>
  <si>
    <t>猪猪</t>
  </si>
  <si>
    <t>family</t>
  </si>
  <si>
    <t>九龙</t>
  </si>
  <si>
    <t>holo</t>
  </si>
  <si>
    <t>小北</t>
  </si>
  <si>
    <t>车轮饼</t>
  </si>
  <si>
    <t>绝区</t>
  </si>
  <si>
    <t>百鬼</t>
  </si>
  <si>
    <t>车</t>
  </si>
  <si>
    <t>海梦</t>
  </si>
  <si>
    <t>sarawak</t>
  </si>
  <si>
    <t>姨婆</t>
  </si>
  <si>
    <t>botan</t>
  </si>
  <si>
    <t>电影</t>
  </si>
  <si>
    <t>Mcd</t>
  </si>
  <si>
    <t>原神大</t>
  </si>
  <si>
    <t>絕區零</t>
  </si>
  <si>
    <t>兩餐</t>
  </si>
  <si>
    <t>Coffee</t>
  </si>
  <si>
    <t>Steam</t>
  </si>
  <si>
    <t>绝区小</t>
  </si>
  <si>
    <t>日本住</t>
  </si>
  <si>
    <t>阿拉伯打劫</t>
  </si>
  <si>
    <t>Eden</t>
  </si>
  <si>
    <t>SurfShark</t>
  </si>
  <si>
    <t>茶几</t>
  </si>
  <si>
    <t>Google</t>
  </si>
  <si>
    <t>崩铁大</t>
  </si>
  <si>
    <t>模型</t>
  </si>
  <si>
    <t>二姐</t>
  </si>
  <si>
    <t>咖啡</t>
  </si>
  <si>
    <t>custom</t>
  </si>
  <si>
    <t>日本衣服</t>
  </si>
  <si>
    <t>换日币</t>
  </si>
  <si>
    <t>小月卡</t>
  </si>
  <si>
    <t>FamilyM</t>
  </si>
  <si>
    <t>油</t>
  </si>
  <si>
    <t>murni</t>
  </si>
  <si>
    <t>oreo</t>
  </si>
  <si>
    <t>虾面</t>
  </si>
  <si>
    <t>停云</t>
  </si>
  <si>
    <t>拉面</t>
  </si>
  <si>
    <t>日本餐</t>
  </si>
  <si>
    <t>洗车</t>
  </si>
  <si>
    <t>飞机保险</t>
  </si>
  <si>
    <t>越南</t>
  </si>
  <si>
    <t>面包</t>
  </si>
  <si>
    <t>parking</t>
  </si>
  <si>
    <t>医生</t>
  </si>
  <si>
    <t>nasilemak</t>
  </si>
  <si>
    <t>singpei</t>
  </si>
  <si>
    <t>google</t>
  </si>
  <si>
    <t>油费</t>
  </si>
  <si>
    <t>球场</t>
  </si>
  <si>
    <t>大月卡</t>
  </si>
  <si>
    <t>赛马娘</t>
  </si>
  <si>
    <t>iPhone、</t>
  </si>
  <si>
    <t>Pixiv</t>
  </si>
  <si>
    <t>roti boy</t>
  </si>
  <si>
    <t>steam游戏</t>
  </si>
  <si>
    <t>umobile</t>
  </si>
  <si>
    <t>youtubeP</t>
  </si>
  <si>
    <t>川菜</t>
  </si>
  <si>
    <t>Zrush</t>
  </si>
  <si>
    <t>剪頭髮</t>
  </si>
  <si>
    <t>牛肉麵</t>
  </si>
  <si>
    <t>泰國餐</t>
  </si>
  <si>
    <t>shopee</t>
  </si>
  <si>
    <t>POE</t>
  </si>
  <si>
    <t>油站</t>
  </si>
  <si>
    <t>ZZZ</t>
  </si>
  <si>
    <t>Shopee</t>
  </si>
  <si>
    <t>Youtube p</t>
  </si>
  <si>
    <t>洗車</t>
  </si>
  <si>
    <t>站雙</t>
  </si>
  <si>
    <t>汽水</t>
  </si>
  <si>
    <t>打針</t>
  </si>
  <si>
    <t>西瓜卡</t>
  </si>
  <si>
    <t>食物</t>
  </si>
  <si>
    <t>鷄飯</t>
  </si>
  <si>
    <t>esim</t>
  </si>
  <si>
    <t>大約卡</t>
  </si>
  <si>
    <t>mamk</t>
  </si>
  <si>
    <t>KLIA</t>
  </si>
  <si>
    <t>YoutubeP</t>
  </si>
  <si>
    <t>Murni</t>
  </si>
  <si>
    <t>立牌</t>
  </si>
  <si>
    <t>YC</t>
  </si>
  <si>
    <t>subway</t>
  </si>
  <si>
    <t>香港餐</t>
  </si>
  <si>
    <t>站双</t>
  </si>
  <si>
    <t>ZZZ礼包</t>
  </si>
  <si>
    <t>大小月卡</t>
  </si>
  <si>
    <t>电池</t>
  </si>
  <si>
    <t>游戲</t>
  </si>
  <si>
    <t>媽媽</t>
  </si>
  <si>
    <t>賽馬娘</t>
  </si>
  <si>
    <t>頭髮</t>
  </si>
  <si>
    <t>iphone</t>
  </si>
  <si>
    <t>ZZZ一單</t>
  </si>
  <si>
    <t>豬腸粉</t>
  </si>
  <si>
    <t>油費</t>
  </si>
  <si>
    <t>禮包</t>
  </si>
  <si>
    <t>賽駡娘</t>
  </si>
  <si>
    <t>serivetax</t>
  </si>
  <si>
    <t>電話費</t>
  </si>
  <si>
    <t>YOUTUBE</t>
  </si>
  <si>
    <t>icecream</t>
  </si>
  <si>
    <t>電器</t>
  </si>
  <si>
    <t>麥片</t>
  </si>
  <si>
    <t>雨刷</t>
  </si>
  <si>
    <t>麵包</t>
  </si>
  <si>
    <t>邊界游戲</t>
  </si>
  <si>
    <t>猪肠粉</t>
  </si>
  <si>
    <t>非凡</t>
  </si>
  <si>
    <t>鸭子</t>
  </si>
  <si>
    <t>IPHONE</t>
  </si>
  <si>
    <t>没到</t>
  </si>
  <si>
    <t>到</t>
  </si>
  <si>
    <t>P</t>
  </si>
  <si>
    <t>小月卡+1单</t>
  </si>
  <si>
    <t>电话卡</t>
  </si>
  <si>
    <t>YoutubeM</t>
  </si>
  <si>
    <t>风散</t>
  </si>
  <si>
    <t>Twitch</t>
  </si>
  <si>
    <t>演唱会</t>
  </si>
  <si>
    <t>游戏</t>
  </si>
  <si>
    <t>椅子垫</t>
  </si>
  <si>
    <t>gamepass</t>
  </si>
  <si>
    <t>TAX</t>
  </si>
  <si>
    <t>S水</t>
  </si>
  <si>
    <t>月卡</t>
  </si>
  <si>
    <t>到了</t>
  </si>
  <si>
    <t>厨</t>
  </si>
  <si>
    <t>车license</t>
  </si>
  <si>
    <t>holo立牌</t>
  </si>
  <si>
    <t>YIPOH</t>
  </si>
  <si>
    <t>头发</t>
  </si>
  <si>
    <t xml:space="preserve"> </t>
  </si>
  <si>
    <t>AIA</t>
  </si>
  <si>
    <t>sanka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</si>
</sst>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" x14ac:knownFonts="1">
    <font>
      <sz val="11"/>
      <color theme="1"/>
      <name val="Calibri"/>
      <family val="2"/>
      <scheme val="minor"/>
    </font>
  </fonts>
  <fills count="5">
    <fill>
      <patternFill patternType="none"/>
    </fill>
    <fill>
      <patternFill patternType="gray125"/>
    </fill>
    <fill>
      <patternFill patternType="solid">
        <fgColor theme="9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5"/>
        <bgColor indexed="64"/>
      </patternFill>
    </fill>
  </fills>
  <borders count="14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/>
      <bottom/>
      <diagonal/>
    </border>
    <border>
      <left/>
      <right/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</borders>
  <cellStyleXfs count="1">
    <xf numFmtId="0" fontId="0" fillId="0" borderId="0"/>
  </cellStyleXfs>
  <cellXfs count="19">
    <xf numFmtId="0" fontId="0" fillId="0" borderId="0" xfId="0"/>
    <xf numFmtId="0" fontId="0" fillId="0" borderId="2" xfId="0" applyBorder="1"/>
    <xf numFmtId="0" fontId="0" fillId="0" borderId="3" xfId="0" applyBorder="1"/>
    <xf numFmtId="0" fontId="0" fillId="0" borderId="4" xfId="0" applyBorder="1"/>
    <xf numFmtId="0" fontId="0" fillId="0" borderId="5" xfId="0" applyBorder="1"/>
    <xf numFmtId="0" fontId="0" fillId="0" borderId="6" xfId="0" applyBorder="1"/>
    <xf numFmtId="0" fontId="0" fillId="0" borderId="1" xfId="0" applyBorder="1"/>
    <xf numFmtId="0" fontId="0" fillId="0" borderId="7" xfId="0" applyBorder="1"/>
    <xf numFmtId="0" fontId="0" fillId="0" borderId="9" xfId="0" applyBorder="1"/>
    <xf numFmtId="0" fontId="0" fillId="0" borderId="8" xfId="0" applyBorder="1"/>
    <xf numFmtId="16" fontId="0" fillId="0" borderId="7" xfId="0" applyNumberFormat="1" applyBorder="1"/>
    <xf numFmtId="0" fontId="0" fillId="0" borderId="10" xfId="0" applyBorder="1"/>
    <xf numFmtId="0" fontId="0" fillId="0" borderId="11" xfId="0" applyBorder="1"/>
    <xf numFmtId="0" fontId="0" fillId="0" borderId="12" xfId="0" applyBorder="1"/>
    <xf numFmtId="0" fontId="0" fillId="0" borderId="13" xfId="0" applyBorder="1"/>
    <xf numFmtId="0" fontId="0" fillId="2" borderId="0" xfId="0" applyFill="1"/>
    <xf numFmtId="0" fontId="0" fillId="3" borderId="0" xfId="0" applyFill="1"/>
    <xf numFmtId="0" fontId="0" fillId="4" borderId="0" xfId="0" applyFill="1"/>
    <xf numFmtId="16" fontId="0" fillId="0" borderId="0" xfId="0" applyNumberFormat="1"/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styles" Target="style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theme" Target="theme/theme1.xml"/><Relationship Id="rId5" Type="http://schemas.openxmlformats.org/officeDocument/2006/relationships/worksheet" Target="worksheets/sheet5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calcChain" Target="calcChain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26" Type="http://schemas.openxmlformats.org/officeDocument/2006/relationships/image" Target="../media/image26.png"/><Relationship Id="rId3" Type="http://schemas.openxmlformats.org/officeDocument/2006/relationships/image" Target="../media/image3.png"/><Relationship Id="rId21" Type="http://schemas.openxmlformats.org/officeDocument/2006/relationships/image" Target="../media/image21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0" Type="http://schemas.openxmlformats.org/officeDocument/2006/relationships/image" Target="../media/image20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7</xdr:col>
      <xdr:colOff>238669</xdr:colOff>
      <xdr:row>24</xdr:row>
      <xdr:rowOff>48243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6D234DF3-65AC-469F-AE57-02EFEA3DD9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09600" y="190500"/>
          <a:ext cx="3896269" cy="442974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25</xdr:row>
      <xdr:rowOff>0</xdr:rowOff>
    </xdr:from>
    <xdr:to>
      <xdr:col>7</xdr:col>
      <xdr:colOff>410143</xdr:colOff>
      <xdr:row>50</xdr:row>
      <xdr:rowOff>134033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11B7CD4A-4076-42B3-BA33-DD735375F7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09600" y="4762500"/>
          <a:ext cx="4067743" cy="489653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52</xdr:row>
      <xdr:rowOff>0</xdr:rowOff>
    </xdr:from>
    <xdr:to>
      <xdr:col>9</xdr:col>
      <xdr:colOff>257892</xdr:colOff>
      <xdr:row>71</xdr:row>
      <xdr:rowOff>95768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65A564E7-D17F-48A8-ACBA-22263B9778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09600" y="9906000"/>
          <a:ext cx="5134692" cy="3715268"/>
        </a:xfrm>
        <a:prstGeom prst="rect">
          <a:avLst/>
        </a:prstGeom>
      </xdr:spPr>
    </xdr:pic>
    <xdr:clientData/>
  </xdr:twoCellAnchor>
  <xdr:twoCellAnchor editAs="oneCell">
    <xdr:from>
      <xdr:col>7</xdr:col>
      <xdr:colOff>504825</xdr:colOff>
      <xdr:row>31</xdr:row>
      <xdr:rowOff>85725</xdr:rowOff>
    </xdr:from>
    <xdr:to>
      <xdr:col>10</xdr:col>
      <xdr:colOff>552712</xdr:colOff>
      <xdr:row>50</xdr:row>
      <xdr:rowOff>95757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2E10DEC7-83FC-4B4B-9C3B-55094140F2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4772025" y="5991225"/>
          <a:ext cx="1876687" cy="362953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73</xdr:row>
      <xdr:rowOff>0</xdr:rowOff>
    </xdr:from>
    <xdr:to>
      <xdr:col>7</xdr:col>
      <xdr:colOff>219616</xdr:colOff>
      <xdr:row>111</xdr:row>
      <xdr:rowOff>96274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8B9A64BC-FB3E-4931-B19C-D57D8971017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09600" y="13906500"/>
          <a:ext cx="3877216" cy="733527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113</xdr:row>
      <xdr:rowOff>0</xdr:rowOff>
    </xdr:from>
    <xdr:to>
      <xdr:col>7</xdr:col>
      <xdr:colOff>219616</xdr:colOff>
      <xdr:row>130</xdr:row>
      <xdr:rowOff>452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9295FD6E-7FBF-4436-8EA6-D788D155FD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09600" y="21526500"/>
          <a:ext cx="3877216" cy="323895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131</xdr:row>
      <xdr:rowOff>0</xdr:rowOff>
    </xdr:from>
    <xdr:to>
      <xdr:col>7</xdr:col>
      <xdr:colOff>95774</xdr:colOff>
      <xdr:row>162</xdr:row>
      <xdr:rowOff>48456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10B0D799-AB44-4640-A9F1-937088CB742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609600" y="24955500"/>
          <a:ext cx="3753374" cy="595395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164</xdr:row>
      <xdr:rowOff>0</xdr:rowOff>
    </xdr:from>
    <xdr:to>
      <xdr:col>7</xdr:col>
      <xdr:colOff>10037</xdr:colOff>
      <xdr:row>190</xdr:row>
      <xdr:rowOff>86428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294F846A-7CA4-4DAA-9A9A-4C395C97B09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609600" y="31242000"/>
          <a:ext cx="3667637" cy="503942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192</xdr:row>
      <xdr:rowOff>0</xdr:rowOff>
    </xdr:from>
    <xdr:to>
      <xdr:col>8</xdr:col>
      <xdr:colOff>391175</xdr:colOff>
      <xdr:row>211</xdr:row>
      <xdr:rowOff>86242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180FF4F1-76B7-4CCF-8618-B048C24257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609600" y="36576000"/>
          <a:ext cx="4658375" cy="370574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213</xdr:row>
      <xdr:rowOff>0</xdr:rowOff>
    </xdr:from>
    <xdr:to>
      <xdr:col>9</xdr:col>
      <xdr:colOff>372208</xdr:colOff>
      <xdr:row>233</xdr:row>
      <xdr:rowOff>152953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7B4A74C0-2901-4E71-A450-AA84FB516C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609600" y="40576500"/>
          <a:ext cx="5249008" cy="396295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235</xdr:row>
      <xdr:rowOff>0</xdr:rowOff>
    </xdr:from>
    <xdr:to>
      <xdr:col>8</xdr:col>
      <xdr:colOff>476912</xdr:colOff>
      <xdr:row>254</xdr:row>
      <xdr:rowOff>143400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12CA1EB4-B678-4CAF-BAE7-445977CCA7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609600" y="44767500"/>
          <a:ext cx="4744112" cy="37629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256</xdr:row>
      <xdr:rowOff>0</xdr:rowOff>
    </xdr:from>
    <xdr:to>
      <xdr:col>7</xdr:col>
      <xdr:colOff>333932</xdr:colOff>
      <xdr:row>273</xdr:row>
      <xdr:rowOff>19505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B4B1EA77-E82E-4DB5-92B2-4CE789C205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609600" y="48768000"/>
          <a:ext cx="3991532" cy="325800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274</xdr:row>
      <xdr:rowOff>0</xdr:rowOff>
    </xdr:from>
    <xdr:to>
      <xdr:col>7</xdr:col>
      <xdr:colOff>267248</xdr:colOff>
      <xdr:row>290</xdr:row>
      <xdr:rowOff>9952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2679F003-A184-4A89-BEF5-68DB5C6F62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609600" y="52197000"/>
          <a:ext cx="3924848" cy="305795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291</xdr:row>
      <xdr:rowOff>0</xdr:rowOff>
    </xdr:from>
    <xdr:to>
      <xdr:col>8</xdr:col>
      <xdr:colOff>391175</xdr:colOff>
      <xdr:row>310</xdr:row>
      <xdr:rowOff>105295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E9FA2977-7832-444E-A5DF-4DD831493D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609600" y="55435500"/>
          <a:ext cx="4658375" cy="372479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312</xdr:row>
      <xdr:rowOff>0</xdr:rowOff>
    </xdr:from>
    <xdr:to>
      <xdr:col>7</xdr:col>
      <xdr:colOff>362511</xdr:colOff>
      <xdr:row>327</xdr:row>
      <xdr:rowOff>133767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C2C27EDC-F428-4F3B-AAB9-E9DAAFC831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609600" y="59436000"/>
          <a:ext cx="4020111" cy="299126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329</xdr:row>
      <xdr:rowOff>0</xdr:rowOff>
    </xdr:from>
    <xdr:to>
      <xdr:col>7</xdr:col>
      <xdr:colOff>495880</xdr:colOff>
      <xdr:row>344</xdr:row>
      <xdr:rowOff>181399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ACBF604C-A751-45EB-8EE9-ABB378F4AF8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609600" y="62674500"/>
          <a:ext cx="4153480" cy="303889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346</xdr:row>
      <xdr:rowOff>0</xdr:rowOff>
    </xdr:from>
    <xdr:to>
      <xdr:col>7</xdr:col>
      <xdr:colOff>257721</xdr:colOff>
      <xdr:row>362</xdr:row>
      <xdr:rowOff>57583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425587EC-D882-4B8C-96A1-121A0F7324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609600" y="65913000"/>
          <a:ext cx="3915321" cy="31055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363</xdr:row>
      <xdr:rowOff>0</xdr:rowOff>
    </xdr:from>
    <xdr:to>
      <xdr:col>9</xdr:col>
      <xdr:colOff>76891</xdr:colOff>
      <xdr:row>382</xdr:row>
      <xdr:rowOff>76716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350D65E5-2061-462E-AAFC-C4C553E7DF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609600" y="69151500"/>
          <a:ext cx="4953691" cy="369621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383</xdr:row>
      <xdr:rowOff>0</xdr:rowOff>
    </xdr:from>
    <xdr:to>
      <xdr:col>9</xdr:col>
      <xdr:colOff>448418</xdr:colOff>
      <xdr:row>403</xdr:row>
      <xdr:rowOff>76742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37A858AA-98B1-4A4B-850D-92FEC0D2B6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609600" y="72961500"/>
          <a:ext cx="5325218" cy="388674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405</xdr:row>
      <xdr:rowOff>0</xdr:rowOff>
    </xdr:from>
    <xdr:to>
      <xdr:col>8</xdr:col>
      <xdr:colOff>391175</xdr:colOff>
      <xdr:row>422</xdr:row>
      <xdr:rowOff>143347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9CB48BBE-2407-4733-B488-568C0DE138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609600" y="77152500"/>
          <a:ext cx="4658375" cy="338184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424</xdr:row>
      <xdr:rowOff>0</xdr:rowOff>
    </xdr:from>
    <xdr:to>
      <xdr:col>8</xdr:col>
      <xdr:colOff>133964</xdr:colOff>
      <xdr:row>442</xdr:row>
      <xdr:rowOff>48110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CC136D50-DF15-49F1-9235-061F1AD25A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609600" y="80772000"/>
          <a:ext cx="4401164" cy="347711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443</xdr:row>
      <xdr:rowOff>0</xdr:rowOff>
    </xdr:from>
    <xdr:to>
      <xdr:col>8</xdr:col>
      <xdr:colOff>448333</xdr:colOff>
      <xdr:row>461</xdr:row>
      <xdr:rowOff>48110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9B0C6BBC-9FB4-4B21-8A12-2159BF5B5CE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609600" y="84391500"/>
          <a:ext cx="4715533" cy="347711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462</xdr:row>
      <xdr:rowOff>0</xdr:rowOff>
    </xdr:from>
    <xdr:to>
      <xdr:col>12</xdr:col>
      <xdr:colOff>19989</xdr:colOff>
      <xdr:row>498</xdr:row>
      <xdr:rowOff>957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801F3A54-8DEA-4026-90BA-2E13356AFFA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609600" y="88011000"/>
          <a:ext cx="6725589" cy="685895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499</xdr:row>
      <xdr:rowOff>0</xdr:rowOff>
    </xdr:from>
    <xdr:to>
      <xdr:col>18</xdr:col>
      <xdr:colOff>411079</xdr:colOff>
      <xdr:row>542</xdr:row>
      <xdr:rowOff>77354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8D9CF0DC-01AE-46CE-A9DD-A71CDF751A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609600" y="95059500"/>
          <a:ext cx="10774279" cy="8268854"/>
        </a:xfrm>
        <a:prstGeom prst="rect">
          <a:avLst/>
        </a:prstGeom>
      </xdr:spPr>
    </xdr:pic>
    <xdr:clientData/>
  </xdr:twoCellAnchor>
  <xdr:twoCellAnchor editAs="oneCell">
    <xdr:from>
      <xdr:col>8</xdr:col>
      <xdr:colOff>1</xdr:colOff>
      <xdr:row>73</xdr:row>
      <xdr:rowOff>0</xdr:rowOff>
    </xdr:from>
    <xdr:to>
      <xdr:col>11</xdr:col>
      <xdr:colOff>15241</xdr:colOff>
      <xdr:row>95</xdr:row>
      <xdr:rowOff>96459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AABFEF30-F62B-48E4-31F7-4340191541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4876801" y="13350240"/>
          <a:ext cx="1844040" cy="4119819"/>
        </a:xfrm>
        <a:prstGeom prst="rect">
          <a:avLst/>
        </a:prstGeom>
      </xdr:spPr>
    </xdr:pic>
    <xdr:clientData/>
  </xdr:twoCellAnchor>
  <xdr:twoCellAnchor editAs="oneCell">
    <xdr:from>
      <xdr:col>1</xdr:col>
      <xdr:colOff>1</xdr:colOff>
      <xdr:row>544</xdr:row>
      <xdr:rowOff>0</xdr:rowOff>
    </xdr:from>
    <xdr:to>
      <xdr:col>15</xdr:col>
      <xdr:colOff>228601</xdr:colOff>
      <xdr:row>590</xdr:row>
      <xdr:rowOff>114300</xdr:rowOff>
    </xdr:to>
    <xdr:pic>
      <xdr:nvPicPr>
        <xdr:cNvPr id="27" name="Picture 26" descr="未提供說明。">
          <a:extLst>
            <a:ext uri="{FF2B5EF4-FFF2-40B4-BE49-F238E27FC236}">
              <a16:creationId xmlns:a16="http://schemas.microsoft.com/office/drawing/2014/main" id="{0377A307-420A-4B05-B85B-A581D9B2972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1" y="103632000"/>
          <a:ext cx="8763000" cy="8877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590550</xdr:colOff>
      <xdr:row>591</xdr:row>
      <xdr:rowOff>123824</xdr:rowOff>
    </xdr:from>
    <xdr:to>
      <xdr:col>9</xdr:col>
      <xdr:colOff>72691</xdr:colOff>
      <xdr:row>610</xdr:row>
      <xdr:rowOff>104775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87DCFD62-4325-838D-A752-F318D6FB287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590550" y="112709324"/>
          <a:ext cx="4968541" cy="3600451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2013 - 2022 Theme">
  <a:themeElements>
    <a:clrScheme name="Office 2013 - 2022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 2013 - 2022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 2013 - 2022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2013 - 2022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99205AC-6613-4FB8-8720-2F08BBF5C433}">
  <dimension ref="I1:W610"/>
  <sheetViews>
    <sheetView topLeftCell="A575" workbookViewId="0">
      <selection activeCell="W480" sqref="W480"/>
    </sheetView>
  </sheetViews>
  <sheetFormatPr defaultRowHeight="15" x14ac:dyDescent="0.25"/>
  <cols>
    <col min="20" max="20" width="8.85546875" style="16"/>
    <col min="21" max="21" width="8.85546875" style="17"/>
    <col min="22" max="22" width="8.85546875" style="15"/>
    <col min="23" max="23" width="9.140625" style="15"/>
  </cols>
  <sheetData>
    <row r="1" spans="9:23" x14ac:dyDescent="0.25">
      <c r="T1" s="16">
        <f>SUM(T2:T1000)</f>
        <v>3595</v>
      </c>
      <c r="U1" s="17">
        <f>V1-T1</f>
        <v>7140</v>
      </c>
      <c r="V1" s="15">
        <f>SUM(V2:V1000)</f>
        <v>10735</v>
      </c>
      <c r="W1" s="15">
        <f>SUM(W2:W1000)</f>
        <v>12535</v>
      </c>
    </row>
    <row r="2" spans="9:23" x14ac:dyDescent="0.25">
      <c r="U2" s="17">
        <f t="shared" ref="U2:U65" si="0">V2-T2</f>
        <v>0</v>
      </c>
    </row>
    <row r="3" spans="9:23" x14ac:dyDescent="0.25">
      <c r="U3" s="17">
        <f t="shared" si="0"/>
        <v>0</v>
      </c>
    </row>
    <row r="4" spans="9:23" x14ac:dyDescent="0.25">
      <c r="U4" s="17">
        <f t="shared" si="0"/>
        <v>0</v>
      </c>
    </row>
    <row r="5" spans="9:23" x14ac:dyDescent="0.25">
      <c r="U5" s="17">
        <f t="shared" si="0"/>
        <v>0</v>
      </c>
    </row>
    <row r="6" spans="9:23" x14ac:dyDescent="0.25">
      <c r="U6" s="17">
        <f t="shared" si="0"/>
        <v>0</v>
      </c>
    </row>
    <row r="7" spans="9:23" x14ac:dyDescent="0.25">
      <c r="U7" s="17">
        <f t="shared" si="0"/>
        <v>0</v>
      </c>
    </row>
    <row r="8" spans="9:23" x14ac:dyDescent="0.25">
      <c r="U8" s="17">
        <f t="shared" si="0"/>
        <v>0</v>
      </c>
    </row>
    <row r="9" spans="9:23" x14ac:dyDescent="0.25">
      <c r="U9" s="17">
        <f t="shared" si="0"/>
        <v>0</v>
      </c>
    </row>
    <row r="10" spans="9:23" x14ac:dyDescent="0.25">
      <c r="U10" s="17">
        <f t="shared" si="0"/>
        <v>0</v>
      </c>
    </row>
    <row r="11" spans="9:23" x14ac:dyDescent="0.25">
      <c r="U11" s="17">
        <f t="shared" si="0"/>
        <v>0</v>
      </c>
    </row>
    <row r="12" spans="9:23" x14ac:dyDescent="0.25">
      <c r="T12" s="16">
        <v>0</v>
      </c>
      <c r="U12" s="17">
        <v>0</v>
      </c>
      <c r="V12" s="15">
        <v>0</v>
      </c>
      <c r="W12" s="15">
        <v>840</v>
      </c>
    </row>
    <row r="13" spans="9:23" x14ac:dyDescent="0.25">
      <c r="I13" t="s">
        <v>225</v>
      </c>
      <c r="U13" s="17">
        <f t="shared" si="0"/>
        <v>0</v>
      </c>
    </row>
    <row r="14" spans="9:23" x14ac:dyDescent="0.25">
      <c r="U14" s="17">
        <f t="shared" si="0"/>
        <v>0</v>
      </c>
    </row>
    <row r="15" spans="9:23" x14ac:dyDescent="0.25">
      <c r="U15" s="17">
        <f t="shared" si="0"/>
        <v>0</v>
      </c>
    </row>
    <row r="16" spans="9:23" x14ac:dyDescent="0.25">
      <c r="U16" s="17">
        <f t="shared" si="0"/>
        <v>0</v>
      </c>
    </row>
    <row r="17" spans="9:21" x14ac:dyDescent="0.25">
      <c r="U17" s="17">
        <f t="shared" si="0"/>
        <v>0</v>
      </c>
    </row>
    <row r="18" spans="9:21" x14ac:dyDescent="0.25">
      <c r="U18" s="17">
        <f t="shared" si="0"/>
        <v>0</v>
      </c>
    </row>
    <row r="19" spans="9:21" x14ac:dyDescent="0.25">
      <c r="U19" s="17">
        <f t="shared" si="0"/>
        <v>0</v>
      </c>
    </row>
    <row r="20" spans="9:21" x14ac:dyDescent="0.25">
      <c r="U20" s="17">
        <f t="shared" si="0"/>
        <v>0</v>
      </c>
    </row>
    <row r="21" spans="9:21" x14ac:dyDescent="0.25">
      <c r="U21" s="17">
        <f t="shared" si="0"/>
        <v>0</v>
      </c>
    </row>
    <row r="22" spans="9:21" x14ac:dyDescent="0.25">
      <c r="U22" s="17">
        <f t="shared" si="0"/>
        <v>0</v>
      </c>
    </row>
    <row r="23" spans="9:21" x14ac:dyDescent="0.25">
      <c r="U23" s="17">
        <f t="shared" si="0"/>
        <v>0</v>
      </c>
    </row>
    <row r="24" spans="9:21" x14ac:dyDescent="0.25">
      <c r="U24" s="17">
        <f t="shared" si="0"/>
        <v>0</v>
      </c>
    </row>
    <row r="25" spans="9:21" x14ac:dyDescent="0.25">
      <c r="U25" s="17">
        <f t="shared" si="0"/>
        <v>0</v>
      </c>
    </row>
    <row r="26" spans="9:21" x14ac:dyDescent="0.25">
      <c r="U26" s="17">
        <f t="shared" si="0"/>
        <v>0</v>
      </c>
    </row>
    <row r="27" spans="9:21" x14ac:dyDescent="0.25">
      <c r="U27" s="17">
        <f t="shared" si="0"/>
        <v>0</v>
      </c>
    </row>
    <row r="28" spans="9:21" x14ac:dyDescent="0.25">
      <c r="U28" s="17">
        <f t="shared" si="0"/>
        <v>0</v>
      </c>
    </row>
    <row r="29" spans="9:21" x14ac:dyDescent="0.25">
      <c r="I29" t="s">
        <v>224</v>
      </c>
      <c r="U29" s="17">
        <f t="shared" si="0"/>
        <v>0</v>
      </c>
    </row>
    <row r="30" spans="9:21" x14ac:dyDescent="0.25">
      <c r="U30" s="17">
        <f t="shared" si="0"/>
        <v>0</v>
      </c>
    </row>
    <row r="31" spans="9:21" x14ac:dyDescent="0.25">
      <c r="U31" s="17">
        <f t="shared" si="0"/>
        <v>0</v>
      </c>
    </row>
    <row r="32" spans="9:21" x14ac:dyDescent="0.25">
      <c r="U32" s="17">
        <f t="shared" si="0"/>
        <v>0</v>
      </c>
    </row>
    <row r="33" spans="20:23" x14ac:dyDescent="0.25">
      <c r="U33" s="17">
        <f t="shared" si="0"/>
        <v>0</v>
      </c>
    </row>
    <row r="34" spans="20:23" x14ac:dyDescent="0.25">
      <c r="U34" s="17">
        <f t="shared" si="0"/>
        <v>0</v>
      </c>
    </row>
    <row r="35" spans="20:23" x14ac:dyDescent="0.25">
      <c r="U35" s="17">
        <f t="shared" si="0"/>
        <v>0</v>
      </c>
    </row>
    <row r="36" spans="20:23" x14ac:dyDescent="0.25">
      <c r="U36" s="17">
        <f t="shared" si="0"/>
        <v>0</v>
      </c>
    </row>
    <row r="37" spans="20:23" x14ac:dyDescent="0.25">
      <c r="U37" s="17">
        <f t="shared" si="0"/>
        <v>0</v>
      </c>
    </row>
    <row r="38" spans="20:23" x14ac:dyDescent="0.25">
      <c r="U38" s="17">
        <f t="shared" si="0"/>
        <v>0</v>
      </c>
    </row>
    <row r="39" spans="20:23" x14ac:dyDescent="0.25">
      <c r="U39" s="17">
        <f t="shared" si="0"/>
        <v>0</v>
      </c>
    </row>
    <row r="40" spans="20:23" x14ac:dyDescent="0.25">
      <c r="T40" s="16">
        <v>80</v>
      </c>
      <c r="U40" s="17">
        <f t="shared" si="0"/>
        <v>150</v>
      </c>
      <c r="V40" s="15">
        <v>230</v>
      </c>
      <c r="W40" s="15">
        <v>230</v>
      </c>
    </row>
    <row r="41" spans="20:23" x14ac:dyDescent="0.25">
      <c r="U41" s="17">
        <f t="shared" si="0"/>
        <v>0</v>
      </c>
    </row>
    <row r="42" spans="20:23" x14ac:dyDescent="0.25">
      <c r="U42" s="17">
        <f t="shared" si="0"/>
        <v>0</v>
      </c>
    </row>
    <row r="43" spans="20:23" x14ac:dyDescent="0.25">
      <c r="U43" s="17">
        <f t="shared" si="0"/>
        <v>0</v>
      </c>
    </row>
    <row r="44" spans="20:23" x14ac:dyDescent="0.25">
      <c r="U44" s="17">
        <f t="shared" si="0"/>
        <v>0</v>
      </c>
    </row>
    <row r="45" spans="20:23" x14ac:dyDescent="0.25">
      <c r="U45" s="17">
        <f t="shared" si="0"/>
        <v>0</v>
      </c>
    </row>
    <row r="46" spans="20:23" x14ac:dyDescent="0.25">
      <c r="U46" s="17">
        <f t="shared" si="0"/>
        <v>0</v>
      </c>
    </row>
    <row r="47" spans="20:23" x14ac:dyDescent="0.25">
      <c r="U47" s="17">
        <f t="shared" si="0"/>
        <v>0</v>
      </c>
    </row>
    <row r="48" spans="20:23" x14ac:dyDescent="0.25">
      <c r="U48" s="17">
        <f t="shared" si="0"/>
        <v>0</v>
      </c>
    </row>
    <row r="49" spans="11:23" x14ac:dyDescent="0.25">
      <c r="U49" s="17">
        <f t="shared" si="0"/>
        <v>0</v>
      </c>
    </row>
    <row r="50" spans="11:23" x14ac:dyDescent="0.25">
      <c r="U50" s="17">
        <f t="shared" si="0"/>
        <v>0</v>
      </c>
    </row>
    <row r="51" spans="11:23" x14ac:dyDescent="0.25">
      <c r="U51" s="17">
        <f t="shared" si="0"/>
        <v>0</v>
      </c>
    </row>
    <row r="52" spans="11:23" x14ac:dyDescent="0.25">
      <c r="U52" s="17">
        <f t="shared" si="0"/>
        <v>0</v>
      </c>
    </row>
    <row r="53" spans="11:23" x14ac:dyDescent="0.25">
      <c r="U53" s="17">
        <f t="shared" si="0"/>
        <v>0</v>
      </c>
    </row>
    <row r="54" spans="11:23" x14ac:dyDescent="0.25">
      <c r="U54" s="17">
        <f t="shared" si="0"/>
        <v>0</v>
      </c>
    </row>
    <row r="55" spans="11:23" x14ac:dyDescent="0.25">
      <c r="U55" s="17">
        <f t="shared" si="0"/>
        <v>0</v>
      </c>
    </row>
    <row r="56" spans="11:23" x14ac:dyDescent="0.25">
      <c r="U56" s="17">
        <f t="shared" si="0"/>
        <v>0</v>
      </c>
    </row>
    <row r="57" spans="11:23" x14ac:dyDescent="0.25">
      <c r="U57" s="17">
        <f t="shared" si="0"/>
        <v>0</v>
      </c>
    </row>
    <row r="58" spans="11:23" x14ac:dyDescent="0.25">
      <c r="U58" s="17">
        <f t="shared" si="0"/>
        <v>0</v>
      </c>
    </row>
    <row r="59" spans="11:23" x14ac:dyDescent="0.25">
      <c r="U59" s="17">
        <f t="shared" si="0"/>
        <v>0</v>
      </c>
    </row>
    <row r="60" spans="11:23" x14ac:dyDescent="0.25">
      <c r="K60" t="s">
        <v>224</v>
      </c>
      <c r="L60" t="s">
        <v>239</v>
      </c>
      <c r="U60" s="17">
        <f t="shared" si="0"/>
        <v>0</v>
      </c>
    </row>
    <row r="61" spans="11:23" x14ac:dyDescent="0.25">
      <c r="U61" s="17">
        <f t="shared" si="0"/>
        <v>0</v>
      </c>
    </row>
    <row r="62" spans="11:23" x14ac:dyDescent="0.25">
      <c r="U62" s="17">
        <f t="shared" si="0"/>
        <v>0</v>
      </c>
      <c r="W62" s="15">
        <v>565</v>
      </c>
    </row>
    <row r="63" spans="11:23" x14ac:dyDescent="0.25">
      <c r="U63" s="17">
        <f t="shared" si="0"/>
        <v>0</v>
      </c>
    </row>
    <row r="64" spans="11:23" x14ac:dyDescent="0.25">
      <c r="U64" s="17">
        <f t="shared" si="0"/>
        <v>0</v>
      </c>
    </row>
    <row r="65" spans="21:21" x14ac:dyDescent="0.25">
      <c r="U65" s="17">
        <f t="shared" si="0"/>
        <v>0</v>
      </c>
    </row>
    <row r="66" spans="21:21" x14ac:dyDescent="0.25">
      <c r="U66" s="17">
        <f t="shared" ref="U66:U129" si="1">V66-T66</f>
        <v>0</v>
      </c>
    </row>
    <row r="67" spans="21:21" x14ac:dyDescent="0.25">
      <c r="U67" s="17">
        <f t="shared" si="1"/>
        <v>0</v>
      </c>
    </row>
    <row r="68" spans="21:21" x14ac:dyDescent="0.25">
      <c r="U68" s="17">
        <f t="shared" si="1"/>
        <v>0</v>
      </c>
    </row>
    <row r="69" spans="21:21" x14ac:dyDescent="0.25">
      <c r="U69" s="17">
        <f t="shared" si="1"/>
        <v>0</v>
      </c>
    </row>
    <row r="70" spans="21:21" x14ac:dyDescent="0.25">
      <c r="U70" s="17">
        <f t="shared" si="1"/>
        <v>0</v>
      </c>
    </row>
    <row r="71" spans="21:21" x14ac:dyDescent="0.25">
      <c r="U71" s="17">
        <f t="shared" si="1"/>
        <v>0</v>
      </c>
    </row>
    <row r="72" spans="21:21" x14ac:dyDescent="0.25">
      <c r="U72" s="17">
        <f t="shared" si="1"/>
        <v>0</v>
      </c>
    </row>
    <row r="73" spans="21:21" x14ac:dyDescent="0.25">
      <c r="U73" s="17">
        <f t="shared" si="1"/>
        <v>0</v>
      </c>
    </row>
    <row r="74" spans="21:21" x14ac:dyDescent="0.25">
      <c r="U74" s="17">
        <f t="shared" si="1"/>
        <v>0</v>
      </c>
    </row>
    <row r="75" spans="21:21" x14ac:dyDescent="0.25">
      <c r="U75" s="17">
        <f t="shared" si="1"/>
        <v>0</v>
      </c>
    </row>
    <row r="76" spans="21:21" x14ac:dyDescent="0.25">
      <c r="U76" s="17">
        <f t="shared" si="1"/>
        <v>0</v>
      </c>
    </row>
    <row r="77" spans="21:21" x14ac:dyDescent="0.25">
      <c r="U77" s="17">
        <f t="shared" si="1"/>
        <v>0</v>
      </c>
    </row>
    <row r="78" spans="21:21" x14ac:dyDescent="0.25">
      <c r="U78" s="17">
        <f t="shared" si="1"/>
        <v>0</v>
      </c>
    </row>
    <row r="79" spans="21:21" x14ac:dyDescent="0.25">
      <c r="U79" s="17">
        <f t="shared" si="1"/>
        <v>0</v>
      </c>
    </row>
    <row r="80" spans="21:21" x14ac:dyDescent="0.25">
      <c r="U80" s="17">
        <f t="shared" si="1"/>
        <v>0</v>
      </c>
    </row>
    <row r="81" spans="20:23" x14ac:dyDescent="0.25">
      <c r="U81" s="17">
        <f t="shared" si="1"/>
        <v>0</v>
      </c>
    </row>
    <row r="82" spans="20:23" x14ac:dyDescent="0.25">
      <c r="U82" s="17">
        <f t="shared" si="1"/>
        <v>0</v>
      </c>
    </row>
    <row r="83" spans="20:23" x14ac:dyDescent="0.25">
      <c r="U83" s="17">
        <f t="shared" si="1"/>
        <v>0</v>
      </c>
    </row>
    <row r="84" spans="20:23" x14ac:dyDescent="0.25">
      <c r="U84" s="17">
        <f t="shared" si="1"/>
        <v>0</v>
      </c>
    </row>
    <row r="85" spans="20:23" x14ac:dyDescent="0.25">
      <c r="U85" s="17">
        <f t="shared" si="1"/>
        <v>0</v>
      </c>
    </row>
    <row r="86" spans="20:23" x14ac:dyDescent="0.25">
      <c r="U86" s="17">
        <f t="shared" si="1"/>
        <v>0</v>
      </c>
    </row>
    <row r="87" spans="20:23" x14ac:dyDescent="0.25">
      <c r="U87" s="17">
        <f t="shared" si="1"/>
        <v>0</v>
      </c>
    </row>
    <row r="88" spans="20:23" x14ac:dyDescent="0.25">
      <c r="U88" s="17">
        <f t="shared" si="1"/>
        <v>0</v>
      </c>
    </row>
    <row r="89" spans="20:23" x14ac:dyDescent="0.25">
      <c r="U89" s="17">
        <f t="shared" si="1"/>
        <v>0</v>
      </c>
    </row>
    <row r="90" spans="20:23" x14ac:dyDescent="0.25">
      <c r="U90" s="17">
        <f t="shared" si="1"/>
        <v>0</v>
      </c>
    </row>
    <row r="91" spans="20:23" x14ac:dyDescent="0.25">
      <c r="U91" s="17">
        <f t="shared" si="1"/>
        <v>0</v>
      </c>
    </row>
    <row r="92" spans="20:23" x14ac:dyDescent="0.25">
      <c r="U92" s="17">
        <f t="shared" si="1"/>
        <v>0</v>
      </c>
    </row>
    <row r="93" spans="20:23" x14ac:dyDescent="0.25">
      <c r="U93" s="17">
        <f t="shared" si="1"/>
        <v>0</v>
      </c>
    </row>
    <row r="94" spans="20:23" x14ac:dyDescent="0.25">
      <c r="U94" s="17">
        <f t="shared" si="1"/>
        <v>0</v>
      </c>
    </row>
    <row r="95" spans="20:23" x14ac:dyDescent="0.25">
      <c r="U95" s="17">
        <f t="shared" si="1"/>
        <v>0</v>
      </c>
    </row>
    <row r="96" spans="20:23" x14ac:dyDescent="0.25">
      <c r="T96" s="16">
        <v>285</v>
      </c>
      <c r="U96" s="17">
        <f t="shared" si="1"/>
        <v>570</v>
      </c>
      <c r="V96" s="15">
        <v>855</v>
      </c>
      <c r="W96" s="15">
        <v>855</v>
      </c>
    </row>
    <row r="97" spans="9:21" x14ac:dyDescent="0.25">
      <c r="I97" t="s">
        <v>224</v>
      </c>
      <c r="U97" s="17">
        <f t="shared" si="1"/>
        <v>0</v>
      </c>
    </row>
    <row r="98" spans="9:21" x14ac:dyDescent="0.25">
      <c r="U98" s="17">
        <f t="shared" si="1"/>
        <v>0</v>
      </c>
    </row>
    <row r="99" spans="9:21" x14ac:dyDescent="0.25">
      <c r="U99" s="17">
        <f t="shared" si="1"/>
        <v>0</v>
      </c>
    </row>
    <row r="100" spans="9:21" x14ac:dyDescent="0.25">
      <c r="U100" s="17">
        <f t="shared" si="1"/>
        <v>0</v>
      </c>
    </row>
    <row r="101" spans="9:21" x14ac:dyDescent="0.25">
      <c r="U101" s="17">
        <f t="shared" si="1"/>
        <v>0</v>
      </c>
    </row>
    <row r="102" spans="9:21" x14ac:dyDescent="0.25">
      <c r="U102" s="17">
        <f t="shared" si="1"/>
        <v>0</v>
      </c>
    </row>
    <row r="103" spans="9:21" x14ac:dyDescent="0.25">
      <c r="U103" s="17">
        <f t="shared" si="1"/>
        <v>0</v>
      </c>
    </row>
    <row r="104" spans="9:21" x14ac:dyDescent="0.25">
      <c r="U104" s="17">
        <f t="shared" si="1"/>
        <v>0</v>
      </c>
    </row>
    <row r="105" spans="9:21" x14ac:dyDescent="0.25">
      <c r="U105" s="17">
        <f t="shared" si="1"/>
        <v>0</v>
      </c>
    </row>
    <row r="106" spans="9:21" x14ac:dyDescent="0.25">
      <c r="U106" s="17">
        <f t="shared" si="1"/>
        <v>0</v>
      </c>
    </row>
    <row r="107" spans="9:21" x14ac:dyDescent="0.25">
      <c r="U107" s="17">
        <f t="shared" si="1"/>
        <v>0</v>
      </c>
    </row>
    <row r="108" spans="9:21" x14ac:dyDescent="0.25">
      <c r="U108" s="17">
        <f t="shared" si="1"/>
        <v>0</v>
      </c>
    </row>
    <row r="109" spans="9:21" x14ac:dyDescent="0.25">
      <c r="U109" s="17">
        <f t="shared" si="1"/>
        <v>0</v>
      </c>
    </row>
    <row r="110" spans="9:21" x14ac:dyDescent="0.25">
      <c r="U110" s="17">
        <f t="shared" si="1"/>
        <v>0</v>
      </c>
    </row>
    <row r="111" spans="9:21" x14ac:dyDescent="0.25">
      <c r="U111" s="17">
        <f t="shared" si="1"/>
        <v>0</v>
      </c>
    </row>
    <row r="112" spans="9:21" x14ac:dyDescent="0.25">
      <c r="U112" s="17">
        <f t="shared" si="1"/>
        <v>0</v>
      </c>
    </row>
    <row r="113" spans="9:23" x14ac:dyDescent="0.25">
      <c r="U113" s="17">
        <f t="shared" si="1"/>
        <v>0</v>
      </c>
    </row>
    <row r="114" spans="9:23" x14ac:dyDescent="0.25">
      <c r="U114" s="17">
        <f t="shared" si="1"/>
        <v>0</v>
      </c>
    </row>
    <row r="115" spans="9:23" x14ac:dyDescent="0.25">
      <c r="U115" s="17">
        <f t="shared" si="1"/>
        <v>0</v>
      </c>
    </row>
    <row r="116" spans="9:23" x14ac:dyDescent="0.25">
      <c r="U116" s="17">
        <f t="shared" si="1"/>
        <v>0</v>
      </c>
    </row>
    <row r="117" spans="9:23" x14ac:dyDescent="0.25">
      <c r="U117" s="17">
        <f t="shared" si="1"/>
        <v>0</v>
      </c>
    </row>
    <row r="118" spans="9:23" x14ac:dyDescent="0.25">
      <c r="U118" s="17">
        <f t="shared" si="1"/>
        <v>0</v>
      </c>
    </row>
    <row r="119" spans="9:23" x14ac:dyDescent="0.25">
      <c r="U119" s="17">
        <f t="shared" si="1"/>
        <v>0</v>
      </c>
    </row>
    <row r="120" spans="9:23" x14ac:dyDescent="0.25">
      <c r="T120" s="16">
        <v>320</v>
      </c>
      <c r="U120" s="17">
        <f t="shared" si="1"/>
        <v>650</v>
      </c>
      <c r="V120" s="15">
        <v>970</v>
      </c>
      <c r="W120" s="15">
        <v>970</v>
      </c>
    </row>
    <row r="121" spans="9:23" x14ac:dyDescent="0.25">
      <c r="U121" s="17">
        <f t="shared" si="1"/>
        <v>0</v>
      </c>
    </row>
    <row r="122" spans="9:23" x14ac:dyDescent="0.25">
      <c r="I122" t="s">
        <v>224</v>
      </c>
      <c r="U122" s="17">
        <f t="shared" si="1"/>
        <v>0</v>
      </c>
    </row>
    <row r="123" spans="9:23" x14ac:dyDescent="0.25">
      <c r="U123" s="17">
        <f t="shared" si="1"/>
        <v>0</v>
      </c>
    </row>
    <row r="124" spans="9:23" x14ac:dyDescent="0.25">
      <c r="U124" s="17">
        <f t="shared" si="1"/>
        <v>0</v>
      </c>
    </row>
    <row r="125" spans="9:23" x14ac:dyDescent="0.25">
      <c r="U125" s="17">
        <f t="shared" si="1"/>
        <v>0</v>
      </c>
    </row>
    <row r="126" spans="9:23" x14ac:dyDescent="0.25">
      <c r="U126" s="17">
        <f t="shared" si="1"/>
        <v>0</v>
      </c>
    </row>
    <row r="127" spans="9:23" x14ac:dyDescent="0.25">
      <c r="U127" s="17">
        <f t="shared" si="1"/>
        <v>0</v>
      </c>
    </row>
    <row r="128" spans="9:23" x14ac:dyDescent="0.25">
      <c r="U128" s="17">
        <f t="shared" si="1"/>
        <v>0</v>
      </c>
    </row>
    <row r="129" spans="9:21" x14ac:dyDescent="0.25">
      <c r="U129" s="17">
        <f t="shared" si="1"/>
        <v>0</v>
      </c>
    </row>
    <row r="130" spans="9:21" x14ac:dyDescent="0.25">
      <c r="U130" s="17">
        <f t="shared" ref="U130:U193" si="2">V130-T130</f>
        <v>0</v>
      </c>
    </row>
    <row r="131" spans="9:21" x14ac:dyDescent="0.25">
      <c r="U131" s="17">
        <f t="shared" si="2"/>
        <v>0</v>
      </c>
    </row>
    <row r="132" spans="9:21" x14ac:dyDescent="0.25">
      <c r="U132" s="17">
        <f t="shared" si="2"/>
        <v>0</v>
      </c>
    </row>
    <row r="133" spans="9:21" x14ac:dyDescent="0.25">
      <c r="U133" s="17">
        <f t="shared" si="2"/>
        <v>0</v>
      </c>
    </row>
    <row r="134" spans="9:21" x14ac:dyDescent="0.25">
      <c r="U134" s="17">
        <f t="shared" si="2"/>
        <v>0</v>
      </c>
    </row>
    <row r="135" spans="9:21" x14ac:dyDescent="0.25">
      <c r="U135" s="17">
        <f t="shared" si="2"/>
        <v>0</v>
      </c>
    </row>
    <row r="136" spans="9:21" x14ac:dyDescent="0.25">
      <c r="U136" s="17">
        <f t="shared" si="2"/>
        <v>0</v>
      </c>
    </row>
    <row r="137" spans="9:21" x14ac:dyDescent="0.25">
      <c r="U137" s="17">
        <f t="shared" si="2"/>
        <v>0</v>
      </c>
    </row>
    <row r="138" spans="9:21" x14ac:dyDescent="0.25">
      <c r="U138" s="17">
        <f t="shared" si="2"/>
        <v>0</v>
      </c>
    </row>
    <row r="139" spans="9:21" x14ac:dyDescent="0.25">
      <c r="U139" s="17">
        <f t="shared" si="2"/>
        <v>0</v>
      </c>
    </row>
    <row r="140" spans="9:21" x14ac:dyDescent="0.25">
      <c r="U140" s="17">
        <f t="shared" si="2"/>
        <v>0</v>
      </c>
    </row>
    <row r="141" spans="9:21" x14ac:dyDescent="0.25">
      <c r="I141" t="s">
        <v>225</v>
      </c>
      <c r="U141" s="17">
        <f t="shared" si="2"/>
        <v>0</v>
      </c>
    </row>
    <row r="142" spans="9:21" x14ac:dyDescent="0.25">
      <c r="U142" s="17">
        <f t="shared" si="2"/>
        <v>0</v>
      </c>
    </row>
    <row r="143" spans="9:21" x14ac:dyDescent="0.25">
      <c r="U143" s="17">
        <f t="shared" si="2"/>
        <v>0</v>
      </c>
    </row>
    <row r="144" spans="9:21" x14ac:dyDescent="0.25">
      <c r="U144" s="17">
        <f t="shared" si="2"/>
        <v>0</v>
      </c>
    </row>
    <row r="145" spans="21:23" x14ac:dyDescent="0.25">
      <c r="U145" s="17">
        <f t="shared" si="2"/>
        <v>0</v>
      </c>
    </row>
    <row r="146" spans="21:23" x14ac:dyDescent="0.25">
      <c r="U146" s="17">
        <f t="shared" si="2"/>
        <v>0</v>
      </c>
    </row>
    <row r="147" spans="21:23" x14ac:dyDescent="0.25">
      <c r="W147" s="15">
        <v>115</v>
      </c>
    </row>
    <row r="148" spans="21:23" x14ac:dyDescent="0.25">
      <c r="U148" s="17">
        <f t="shared" si="2"/>
        <v>0</v>
      </c>
    </row>
    <row r="149" spans="21:23" x14ac:dyDescent="0.25">
      <c r="U149" s="17">
        <f t="shared" si="2"/>
        <v>0</v>
      </c>
    </row>
    <row r="150" spans="21:23" x14ac:dyDescent="0.25">
      <c r="U150" s="17">
        <f t="shared" si="2"/>
        <v>0</v>
      </c>
    </row>
    <row r="151" spans="21:23" x14ac:dyDescent="0.25">
      <c r="U151" s="17">
        <f t="shared" si="2"/>
        <v>0</v>
      </c>
    </row>
    <row r="152" spans="21:23" x14ac:dyDescent="0.25">
      <c r="U152" s="17">
        <f t="shared" si="2"/>
        <v>0</v>
      </c>
    </row>
    <row r="153" spans="21:23" x14ac:dyDescent="0.25">
      <c r="U153" s="17">
        <f t="shared" si="2"/>
        <v>0</v>
      </c>
    </row>
    <row r="154" spans="21:23" x14ac:dyDescent="0.25">
      <c r="U154" s="17">
        <f t="shared" si="2"/>
        <v>0</v>
      </c>
    </row>
    <row r="155" spans="21:23" x14ac:dyDescent="0.25">
      <c r="U155" s="17">
        <f t="shared" si="2"/>
        <v>0</v>
      </c>
    </row>
    <row r="156" spans="21:23" x14ac:dyDescent="0.25">
      <c r="U156" s="17">
        <f t="shared" si="2"/>
        <v>0</v>
      </c>
    </row>
    <row r="157" spans="21:23" x14ac:dyDescent="0.25">
      <c r="U157" s="17">
        <f t="shared" si="2"/>
        <v>0</v>
      </c>
    </row>
    <row r="158" spans="21:23" x14ac:dyDescent="0.25">
      <c r="U158" s="17">
        <f t="shared" si="2"/>
        <v>0</v>
      </c>
    </row>
    <row r="159" spans="21:23" x14ac:dyDescent="0.25">
      <c r="U159" s="17">
        <f t="shared" si="2"/>
        <v>0</v>
      </c>
    </row>
    <row r="160" spans="21:23" x14ac:dyDescent="0.25">
      <c r="U160" s="17">
        <f t="shared" si="2"/>
        <v>0</v>
      </c>
    </row>
    <row r="161" spans="9:23" x14ac:dyDescent="0.25">
      <c r="U161" s="17">
        <f t="shared" si="2"/>
        <v>0</v>
      </c>
    </row>
    <row r="162" spans="9:23" x14ac:dyDescent="0.25">
      <c r="U162" s="17">
        <f t="shared" si="2"/>
        <v>0</v>
      </c>
    </row>
    <row r="163" spans="9:23" x14ac:dyDescent="0.25">
      <c r="U163" s="17">
        <f t="shared" si="2"/>
        <v>0</v>
      </c>
    </row>
    <row r="164" spans="9:23" x14ac:dyDescent="0.25">
      <c r="U164" s="17">
        <f t="shared" si="2"/>
        <v>0</v>
      </c>
    </row>
    <row r="165" spans="9:23" x14ac:dyDescent="0.25">
      <c r="U165" s="17">
        <f t="shared" si="2"/>
        <v>0</v>
      </c>
    </row>
    <row r="166" spans="9:23" x14ac:dyDescent="0.25">
      <c r="U166" s="17">
        <f t="shared" si="2"/>
        <v>0</v>
      </c>
    </row>
    <row r="167" spans="9:23" x14ac:dyDescent="0.25">
      <c r="U167" s="17">
        <f t="shared" si="2"/>
        <v>0</v>
      </c>
    </row>
    <row r="168" spans="9:23" x14ac:dyDescent="0.25">
      <c r="U168" s="17">
        <f t="shared" si="2"/>
        <v>0</v>
      </c>
    </row>
    <row r="169" spans="9:23" x14ac:dyDescent="0.25">
      <c r="U169" s="17">
        <f t="shared" si="2"/>
        <v>0</v>
      </c>
    </row>
    <row r="170" spans="9:23" x14ac:dyDescent="0.25">
      <c r="U170" s="17">
        <f t="shared" si="2"/>
        <v>0</v>
      </c>
    </row>
    <row r="171" spans="9:23" x14ac:dyDescent="0.25">
      <c r="U171" s="17">
        <f t="shared" si="2"/>
        <v>0</v>
      </c>
    </row>
    <row r="172" spans="9:23" x14ac:dyDescent="0.25">
      <c r="U172" s="17">
        <f t="shared" si="2"/>
        <v>0</v>
      </c>
    </row>
    <row r="173" spans="9:23" x14ac:dyDescent="0.25">
      <c r="U173" s="17">
        <f t="shared" si="2"/>
        <v>0</v>
      </c>
    </row>
    <row r="174" spans="9:23" x14ac:dyDescent="0.25">
      <c r="U174" s="17">
        <f t="shared" si="2"/>
        <v>0</v>
      </c>
    </row>
    <row r="175" spans="9:23" x14ac:dyDescent="0.25">
      <c r="U175" s="17">
        <f t="shared" si="2"/>
        <v>0</v>
      </c>
    </row>
    <row r="176" spans="9:23" x14ac:dyDescent="0.25">
      <c r="I176" t="s">
        <v>224</v>
      </c>
      <c r="T176" s="16">
        <v>360</v>
      </c>
      <c r="U176" s="17">
        <f t="shared" si="2"/>
        <v>710</v>
      </c>
      <c r="V176" s="15">
        <v>1070</v>
      </c>
      <c r="W176" s="15">
        <v>1070</v>
      </c>
    </row>
    <row r="177" spans="21:21" x14ac:dyDescent="0.25">
      <c r="U177" s="17">
        <f t="shared" si="2"/>
        <v>0</v>
      </c>
    </row>
    <row r="178" spans="21:21" x14ac:dyDescent="0.25">
      <c r="U178" s="17">
        <f t="shared" si="2"/>
        <v>0</v>
      </c>
    </row>
    <row r="179" spans="21:21" x14ac:dyDescent="0.25">
      <c r="U179" s="17">
        <f t="shared" si="2"/>
        <v>0</v>
      </c>
    </row>
    <row r="180" spans="21:21" x14ac:dyDescent="0.25">
      <c r="U180" s="17">
        <f t="shared" si="2"/>
        <v>0</v>
      </c>
    </row>
    <row r="181" spans="21:21" x14ac:dyDescent="0.25">
      <c r="U181" s="17">
        <f t="shared" si="2"/>
        <v>0</v>
      </c>
    </row>
    <row r="182" spans="21:21" x14ac:dyDescent="0.25">
      <c r="U182" s="17">
        <f t="shared" si="2"/>
        <v>0</v>
      </c>
    </row>
    <row r="183" spans="21:21" x14ac:dyDescent="0.25">
      <c r="U183" s="17">
        <f t="shared" si="2"/>
        <v>0</v>
      </c>
    </row>
    <row r="184" spans="21:21" x14ac:dyDescent="0.25">
      <c r="U184" s="17">
        <f t="shared" si="2"/>
        <v>0</v>
      </c>
    </row>
    <row r="185" spans="21:21" x14ac:dyDescent="0.25">
      <c r="U185" s="17">
        <f t="shared" si="2"/>
        <v>0</v>
      </c>
    </row>
    <row r="186" spans="21:21" x14ac:dyDescent="0.25">
      <c r="U186" s="17">
        <f t="shared" si="2"/>
        <v>0</v>
      </c>
    </row>
    <row r="187" spans="21:21" x14ac:dyDescent="0.25">
      <c r="U187" s="17">
        <f t="shared" si="2"/>
        <v>0</v>
      </c>
    </row>
    <row r="188" spans="21:21" x14ac:dyDescent="0.25">
      <c r="U188" s="17">
        <f t="shared" si="2"/>
        <v>0</v>
      </c>
    </row>
    <row r="189" spans="21:21" x14ac:dyDescent="0.25">
      <c r="U189" s="17">
        <f t="shared" si="2"/>
        <v>0</v>
      </c>
    </row>
    <row r="190" spans="21:21" x14ac:dyDescent="0.25">
      <c r="U190" s="17">
        <f t="shared" si="2"/>
        <v>0</v>
      </c>
    </row>
    <row r="191" spans="21:21" x14ac:dyDescent="0.25">
      <c r="U191" s="17">
        <f t="shared" si="2"/>
        <v>0</v>
      </c>
    </row>
    <row r="192" spans="21:21" x14ac:dyDescent="0.25">
      <c r="U192" s="17">
        <f t="shared" si="2"/>
        <v>0</v>
      </c>
    </row>
    <row r="193" spans="10:23" x14ac:dyDescent="0.25">
      <c r="U193" s="17">
        <f t="shared" si="2"/>
        <v>0</v>
      </c>
    </row>
    <row r="194" spans="10:23" x14ac:dyDescent="0.25">
      <c r="U194" s="17">
        <f t="shared" ref="U194:U257" si="3">V194-T194</f>
        <v>0</v>
      </c>
    </row>
    <row r="195" spans="10:23" x14ac:dyDescent="0.25">
      <c r="U195" s="17">
        <f t="shared" si="3"/>
        <v>0</v>
      </c>
    </row>
    <row r="196" spans="10:23" x14ac:dyDescent="0.25">
      <c r="U196" s="17">
        <f t="shared" si="3"/>
        <v>0</v>
      </c>
    </row>
    <row r="197" spans="10:23" x14ac:dyDescent="0.25">
      <c r="U197" s="17">
        <f t="shared" si="3"/>
        <v>0</v>
      </c>
    </row>
    <row r="198" spans="10:23" x14ac:dyDescent="0.25">
      <c r="U198" s="17">
        <f t="shared" si="3"/>
        <v>0</v>
      </c>
    </row>
    <row r="199" spans="10:23" x14ac:dyDescent="0.25">
      <c r="U199" s="17">
        <f t="shared" si="3"/>
        <v>0</v>
      </c>
    </row>
    <row r="200" spans="10:23" x14ac:dyDescent="0.25">
      <c r="U200" s="17">
        <f t="shared" si="3"/>
        <v>0</v>
      </c>
    </row>
    <row r="201" spans="10:23" x14ac:dyDescent="0.25">
      <c r="T201" s="16">
        <v>0</v>
      </c>
      <c r="U201" s="17">
        <f t="shared" si="3"/>
        <v>0</v>
      </c>
      <c r="V201" s="15">
        <v>0</v>
      </c>
      <c r="W201" s="15">
        <v>280</v>
      </c>
    </row>
    <row r="202" spans="10:23" x14ac:dyDescent="0.25">
      <c r="J202" t="s">
        <v>224</v>
      </c>
      <c r="K202" t="s">
        <v>239</v>
      </c>
      <c r="U202" s="17">
        <f t="shared" si="3"/>
        <v>0</v>
      </c>
    </row>
    <row r="203" spans="10:23" x14ac:dyDescent="0.25">
      <c r="U203" s="17">
        <f t="shared" si="3"/>
        <v>0</v>
      </c>
    </row>
    <row r="204" spans="10:23" x14ac:dyDescent="0.25">
      <c r="U204" s="17">
        <f t="shared" si="3"/>
        <v>0</v>
      </c>
    </row>
    <row r="205" spans="10:23" x14ac:dyDescent="0.25">
      <c r="U205" s="17">
        <f t="shared" si="3"/>
        <v>0</v>
      </c>
    </row>
    <row r="206" spans="10:23" x14ac:dyDescent="0.25">
      <c r="U206" s="17">
        <f t="shared" si="3"/>
        <v>0</v>
      </c>
    </row>
    <row r="207" spans="10:23" x14ac:dyDescent="0.25">
      <c r="U207" s="17">
        <f t="shared" si="3"/>
        <v>0</v>
      </c>
    </row>
    <row r="208" spans="10:23" x14ac:dyDescent="0.25">
      <c r="U208" s="17">
        <f t="shared" si="3"/>
        <v>0</v>
      </c>
    </row>
    <row r="209" spans="11:23" x14ac:dyDescent="0.25">
      <c r="U209" s="17">
        <f t="shared" si="3"/>
        <v>0</v>
      </c>
    </row>
    <row r="210" spans="11:23" x14ac:dyDescent="0.25">
      <c r="U210" s="17">
        <f t="shared" si="3"/>
        <v>0</v>
      </c>
    </row>
    <row r="211" spans="11:23" x14ac:dyDescent="0.25">
      <c r="U211" s="17">
        <f t="shared" si="3"/>
        <v>0</v>
      </c>
    </row>
    <row r="212" spans="11:23" x14ac:dyDescent="0.25">
      <c r="U212" s="17">
        <f t="shared" si="3"/>
        <v>0</v>
      </c>
    </row>
    <row r="213" spans="11:23" x14ac:dyDescent="0.25">
      <c r="U213" s="17">
        <f t="shared" si="3"/>
        <v>0</v>
      </c>
    </row>
    <row r="214" spans="11:23" x14ac:dyDescent="0.25">
      <c r="U214" s="17">
        <f t="shared" si="3"/>
        <v>0</v>
      </c>
    </row>
    <row r="215" spans="11:23" x14ac:dyDescent="0.25">
      <c r="U215" s="17">
        <f t="shared" si="3"/>
        <v>0</v>
      </c>
    </row>
    <row r="216" spans="11:23" x14ac:dyDescent="0.25">
      <c r="U216" s="17">
        <f t="shared" si="3"/>
        <v>0</v>
      </c>
    </row>
    <row r="217" spans="11:23" x14ac:dyDescent="0.25">
      <c r="U217" s="17">
        <f t="shared" si="3"/>
        <v>0</v>
      </c>
    </row>
    <row r="218" spans="11:23" x14ac:dyDescent="0.25">
      <c r="U218" s="17">
        <f t="shared" si="3"/>
        <v>0</v>
      </c>
    </row>
    <row r="219" spans="11:23" x14ac:dyDescent="0.25">
      <c r="U219" s="17">
        <f t="shared" si="3"/>
        <v>0</v>
      </c>
    </row>
    <row r="220" spans="11:23" x14ac:dyDescent="0.25">
      <c r="U220" s="17">
        <f t="shared" si="3"/>
        <v>0</v>
      </c>
    </row>
    <row r="221" spans="11:23" x14ac:dyDescent="0.25">
      <c r="U221" s="17">
        <f t="shared" si="3"/>
        <v>0</v>
      </c>
    </row>
    <row r="222" spans="11:23" x14ac:dyDescent="0.25">
      <c r="U222" s="17">
        <f t="shared" si="3"/>
        <v>0</v>
      </c>
    </row>
    <row r="223" spans="11:23" x14ac:dyDescent="0.25">
      <c r="U223" s="17">
        <f t="shared" si="3"/>
        <v>0</v>
      </c>
    </row>
    <row r="224" spans="11:23" x14ac:dyDescent="0.25">
      <c r="K224" t="s">
        <v>224</v>
      </c>
      <c r="T224" s="16">
        <v>35</v>
      </c>
      <c r="U224" s="17">
        <f t="shared" si="3"/>
        <v>70</v>
      </c>
      <c r="V224" s="15">
        <v>105</v>
      </c>
      <c r="W224" s="15">
        <v>105</v>
      </c>
    </row>
    <row r="225" spans="21:21" x14ac:dyDescent="0.25">
      <c r="U225" s="17">
        <f t="shared" si="3"/>
        <v>0</v>
      </c>
    </row>
    <row r="226" spans="21:21" x14ac:dyDescent="0.25">
      <c r="U226" s="17">
        <f t="shared" si="3"/>
        <v>0</v>
      </c>
    </row>
    <row r="227" spans="21:21" x14ac:dyDescent="0.25">
      <c r="U227" s="17">
        <f t="shared" si="3"/>
        <v>0</v>
      </c>
    </row>
    <row r="228" spans="21:21" x14ac:dyDescent="0.25">
      <c r="U228" s="17">
        <f t="shared" si="3"/>
        <v>0</v>
      </c>
    </row>
    <row r="229" spans="21:21" x14ac:dyDescent="0.25">
      <c r="U229" s="17">
        <f t="shared" si="3"/>
        <v>0</v>
      </c>
    </row>
    <row r="230" spans="21:21" x14ac:dyDescent="0.25">
      <c r="U230" s="17">
        <f t="shared" si="3"/>
        <v>0</v>
      </c>
    </row>
    <row r="231" spans="21:21" x14ac:dyDescent="0.25">
      <c r="U231" s="17">
        <f t="shared" si="3"/>
        <v>0</v>
      </c>
    </row>
    <row r="232" spans="21:21" x14ac:dyDescent="0.25">
      <c r="U232" s="17">
        <f t="shared" si="3"/>
        <v>0</v>
      </c>
    </row>
    <row r="233" spans="21:21" x14ac:dyDescent="0.25">
      <c r="U233" s="17">
        <f t="shared" si="3"/>
        <v>0</v>
      </c>
    </row>
    <row r="234" spans="21:21" x14ac:dyDescent="0.25">
      <c r="U234" s="17">
        <f t="shared" si="3"/>
        <v>0</v>
      </c>
    </row>
    <row r="235" spans="21:21" x14ac:dyDescent="0.25">
      <c r="U235" s="17">
        <f t="shared" si="3"/>
        <v>0</v>
      </c>
    </row>
    <row r="236" spans="21:21" x14ac:dyDescent="0.25">
      <c r="U236" s="17">
        <f t="shared" si="3"/>
        <v>0</v>
      </c>
    </row>
    <row r="237" spans="21:21" x14ac:dyDescent="0.25">
      <c r="U237" s="17">
        <f t="shared" si="3"/>
        <v>0</v>
      </c>
    </row>
    <row r="238" spans="21:21" x14ac:dyDescent="0.25">
      <c r="U238" s="17">
        <f t="shared" si="3"/>
        <v>0</v>
      </c>
    </row>
    <row r="239" spans="21:21" x14ac:dyDescent="0.25">
      <c r="U239" s="17">
        <f t="shared" si="3"/>
        <v>0</v>
      </c>
    </row>
    <row r="240" spans="21:21" x14ac:dyDescent="0.25">
      <c r="U240" s="17">
        <f t="shared" si="3"/>
        <v>0</v>
      </c>
    </row>
    <row r="241" spans="10:23" x14ac:dyDescent="0.25">
      <c r="U241" s="17">
        <f t="shared" si="3"/>
        <v>0</v>
      </c>
    </row>
    <row r="242" spans="10:23" x14ac:dyDescent="0.25">
      <c r="U242" s="17">
        <f t="shared" si="3"/>
        <v>0</v>
      </c>
    </row>
    <row r="243" spans="10:23" x14ac:dyDescent="0.25">
      <c r="U243" s="17">
        <f t="shared" si="3"/>
        <v>0</v>
      </c>
    </row>
    <row r="244" spans="10:23" x14ac:dyDescent="0.25">
      <c r="J244" t="s">
        <v>224</v>
      </c>
      <c r="T244" s="16">
        <v>45</v>
      </c>
      <c r="U244" s="17">
        <f t="shared" si="3"/>
        <v>90</v>
      </c>
      <c r="V244" s="15">
        <v>135</v>
      </c>
      <c r="W244" s="15">
        <v>135</v>
      </c>
    </row>
    <row r="245" spans="10:23" x14ac:dyDescent="0.25">
      <c r="U245" s="17">
        <f t="shared" si="3"/>
        <v>0</v>
      </c>
    </row>
    <row r="246" spans="10:23" x14ac:dyDescent="0.25">
      <c r="U246" s="17">
        <f t="shared" si="3"/>
        <v>0</v>
      </c>
    </row>
    <row r="247" spans="10:23" x14ac:dyDescent="0.25">
      <c r="U247" s="17">
        <f t="shared" si="3"/>
        <v>0</v>
      </c>
    </row>
    <row r="248" spans="10:23" x14ac:dyDescent="0.25">
      <c r="U248" s="17">
        <f t="shared" si="3"/>
        <v>0</v>
      </c>
    </row>
    <row r="249" spans="10:23" x14ac:dyDescent="0.25">
      <c r="U249" s="17">
        <f t="shared" si="3"/>
        <v>0</v>
      </c>
    </row>
    <row r="250" spans="10:23" x14ac:dyDescent="0.25">
      <c r="U250" s="17">
        <f t="shared" si="3"/>
        <v>0</v>
      </c>
    </row>
    <row r="251" spans="10:23" x14ac:dyDescent="0.25">
      <c r="U251" s="17">
        <f t="shared" si="3"/>
        <v>0</v>
      </c>
    </row>
    <row r="252" spans="10:23" x14ac:dyDescent="0.25">
      <c r="U252" s="17">
        <f t="shared" si="3"/>
        <v>0</v>
      </c>
    </row>
    <row r="253" spans="10:23" x14ac:dyDescent="0.25">
      <c r="U253" s="17">
        <f t="shared" si="3"/>
        <v>0</v>
      </c>
    </row>
    <row r="254" spans="10:23" x14ac:dyDescent="0.25">
      <c r="U254" s="17">
        <f t="shared" si="3"/>
        <v>0</v>
      </c>
    </row>
    <row r="255" spans="10:23" x14ac:dyDescent="0.25">
      <c r="U255" s="17">
        <f t="shared" si="3"/>
        <v>0</v>
      </c>
    </row>
    <row r="256" spans="10:23" x14ac:dyDescent="0.25">
      <c r="U256" s="17">
        <f t="shared" si="3"/>
        <v>0</v>
      </c>
    </row>
    <row r="257" spans="9:23" x14ac:dyDescent="0.25">
      <c r="U257" s="17">
        <f t="shared" si="3"/>
        <v>0</v>
      </c>
    </row>
    <row r="258" spans="9:23" x14ac:dyDescent="0.25">
      <c r="U258" s="17">
        <f t="shared" ref="U258:U321" si="4">V258-T258</f>
        <v>0</v>
      </c>
    </row>
    <row r="259" spans="9:23" x14ac:dyDescent="0.25">
      <c r="U259" s="17">
        <f t="shared" si="4"/>
        <v>0</v>
      </c>
    </row>
    <row r="260" spans="9:23" x14ac:dyDescent="0.25">
      <c r="U260" s="17">
        <f t="shared" si="4"/>
        <v>0</v>
      </c>
    </row>
    <row r="261" spans="9:23" x14ac:dyDescent="0.25">
      <c r="U261" s="17">
        <f t="shared" si="4"/>
        <v>0</v>
      </c>
    </row>
    <row r="262" spans="9:23" x14ac:dyDescent="0.25">
      <c r="U262" s="17">
        <f t="shared" si="4"/>
        <v>0</v>
      </c>
    </row>
    <row r="263" spans="9:23" x14ac:dyDescent="0.25">
      <c r="U263" s="17">
        <f t="shared" si="4"/>
        <v>0</v>
      </c>
    </row>
    <row r="264" spans="9:23" x14ac:dyDescent="0.25">
      <c r="I264" t="s">
        <v>224</v>
      </c>
      <c r="U264" s="17">
        <f t="shared" si="4"/>
        <v>0</v>
      </c>
    </row>
    <row r="265" spans="9:23" x14ac:dyDescent="0.25">
      <c r="U265" s="17">
        <f t="shared" si="4"/>
        <v>0</v>
      </c>
    </row>
    <row r="266" spans="9:23" x14ac:dyDescent="0.25">
      <c r="U266" s="17">
        <f t="shared" si="4"/>
        <v>0</v>
      </c>
    </row>
    <row r="267" spans="9:23" x14ac:dyDescent="0.25">
      <c r="T267" s="16">
        <v>80</v>
      </c>
      <c r="U267" s="17">
        <f t="shared" si="4"/>
        <v>160</v>
      </c>
      <c r="V267" s="15">
        <v>240</v>
      </c>
      <c r="W267" s="15">
        <v>240</v>
      </c>
    </row>
    <row r="268" spans="9:23" x14ac:dyDescent="0.25">
      <c r="U268" s="17">
        <f t="shared" si="4"/>
        <v>0</v>
      </c>
    </row>
    <row r="269" spans="9:23" x14ac:dyDescent="0.25">
      <c r="U269" s="17">
        <f t="shared" si="4"/>
        <v>0</v>
      </c>
    </row>
    <row r="270" spans="9:23" x14ac:dyDescent="0.25">
      <c r="U270" s="17">
        <f t="shared" si="4"/>
        <v>0</v>
      </c>
    </row>
    <row r="271" spans="9:23" x14ac:dyDescent="0.25">
      <c r="U271" s="17">
        <f t="shared" si="4"/>
        <v>0</v>
      </c>
    </row>
    <row r="272" spans="9:23" x14ac:dyDescent="0.25">
      <c r="U272" s="17">
        <f t="shared" si="4"/>
        <v>0</v>
      </c>
    </row>
    <row r="273" spans="9:23" x14ac:dyDescent="0.25">
      <c r="U273" s="17">
        <f t="shared" si="4"/>
        <v>0</v>
      </c>
    </row>
    <row r="274" spans="9:23" x14ac:dyDescent="0.25">
      <c r="U274" s="17">
        <f t="shared" si="4"/>
        <v>0</v>
      </c>
    </row>
    <row r="275" spans="9:23" x14ac:dyDescent="0.25">
      <c r="U275" s="17">
        <f t="shared" si="4"/>
        <v>0</v>
      </c>
    </row>
    <row r="276" spans="9:23" x14ac:dyDescent="0.25">
      <c r="U276" s="17">
        <f t="shared" si="4"/>
        <v>0</v>
      </c>
    </row>
    <row r="277" spans="9:23" x14ac:dyDescent="0.25">
      <c r="U277" s="17">
        <f t="shared" si="4"/>
        <v>0</v>
      </c>
    </row>
    <row r="278" spans="9:23" x14ac:dyDescent="0.25">
      <c r="U278" s="17">
        <f t="shared" si="4"/>
        <v>0</v>
      </c>
    </row>
    <row r="279" spans="9:23" x14ac:dyDescent="0.25">
      <c r="U279" s="17">
        <f t="shared" si="4"/>
        <v>0</v>
      </c>
    </row>
    <row r="280" spans="9:23" x14ac:dyDescent="0.25">
      <c r="U280" s="17">
        <f t="shared" si="4"/>
        <v>0</v>
      </c>
    </row>
    <row r="281" spans="9:23" x14ac:dyDescent="0.25">
      <c r="U281" s="17">
        <f t="shared" si="4"/>
        <v>0</v>
      </c>
    </row>
    <row r="282" spans="9:23" x14ac:dyDescent="0.25">
      <c r="I282" t="s">
        <v>224</v>
      </c>
      <c r="U282" s="17">
        <f t="shared" si="4"/>
        <v>0</v>
      </c>
    </row>
    <row r="283" spans="9:23" x14ac:dyDescent="0.25">
      <c r="T283" s="16">
        <v>275</v>
      </c>
      <c r="U283" s="17">
        <f t="shared" si="4"/>
        <v>540</v>
      </c>
      <c r="V283" s="15">
        <v>815</v>
      </c>
      <c r="W283" s="15">
        <v>815</v>
      </c>
    </row>
    <row r="284" spans="9:23" x14ac:dyDescent="0.25">
      <c r="U284" s="17">
        <f t="shared" si="4"/>
        <v>0</v>
      </c>
    </row>
    <row r="285" spans="9:23" x14ac:dyDescent="0.25">
      <c r="U285" s="17">
        <f t="shared" si="4"/>
        <v>0</v>
      </c>
    </row>
    <row r="286" spans="9:23" x14ac:dyDescent="0.25">
      <c r="U286" s="17">
        <f t="shared" si="4"/>
        <v>0</v>
      </c>
    </row>
    <row r="287" spans="9:23" x14ac:dyDescent="0.25">
      <c r="U287" s="17">
        <f t="shared" si="4"/>
        <v>0</v>
      </c>
    </row>
    <row r="288" spans="9:23" x14ac:dyDescent="0.25">
      <c r="U288" s="17">
        <f t="shared" si="4"/>
        <v>0</v>
      </c>
    </row>
    <row r="289" spans="10:23" x14ac:dyDescent="0.25">
      <c r="U289" s="17">
        <f t="shared" si="4"/>
        <v>0</v>
      </c>
    </row>
    <row r="290" spans="10:23" x14ac:dyDescent="0.25">
      <c r="U290" s="17">
        <f t="shared" si="4"/>
        <v>0</v>
      </c>
    </row>
    <row r="291" spans="10:23" x14ac:dyDescent="0.25">
      <c r="U291" s="17">
        <f t="shared" si="4"/>
        <v>0</v>
      </c>
    </row>
    <row r="292" spans="10:23" x14ac:dyDescent="0.25">
      <c r="U292" s="17">
        <f t="shared" si="4"/>
        <v>0</v>
      </c>
    </row>
    <row r="293" spans="10:23" x14ac:dyDescent="0.25">
      <c r="U293" s="17">
        <f t="shared" si="4"/>
        <v>0</v>
      </c>
    </row>
    <row r="294" spans="10:23" x14ac:dyDescent="0.25">
      <c r="U294" s="17">
        <f t="shared" si="4"/>
        <v>0</v>
      </c>
    </row>
    <row r="295" spans="10:23" x14ac:dyDescent="0.25">
      <c r="U295" s="17">
        <f t="shared" si="4"/>
        <v>0</v>
      </c>
    </row>
    <row r="296" spans="10:23" x14ac:dyDescent="0.25">
      <c r="U296" s="17">
        <f t="shared" si="4"/>
        <v>0</v>
      </c>
    </row>
    <row r="297" spans="10:23" x14ac:dyDescent="0.25">
      <c r="U297" s="17">
        <f t="shared" si="4"/>
        <v>0</v>
      </c>
    </row>
    <row r="298" spans="10:23" x14ac:dyDescent="0.25">
      <c r="U298" s="17">
        <f t="shared" si="4"/>
        <v>0</v>
      </c>
    </row>
    <row r="299" spans="10:23" x14ac:dyDescent="0.25">
      <c r="J299" t="s">
        <v>224</v>
      </c>
      <c r="T299" s="16">
        <v>155</v>
      </c>
      <c r="U299" s="17">
        <f t="shared" si="4"/>
        <v>320</v>
      </c>
      <c r="V299" s="15">
        <v>475</v>
      </c>
      <c r="W299" s="15">
        <v>475</v>
      </c>
    </row>
    <row r="300" spans="10:23" x14ac:dyDescent="0.25">
      <c r="U300" s="17">
        <f t="shared" si="4"/>
        <v>0</v>
      </c>
    </row>
    <row r="301" spans="10:23" x14ac:dyDescent="0.25">
      <c r="U301" s="17">
        <f t="shared" si="4"/>
        <v>0</v>
      </c>
    </row>
    <row r="302" spans="10:23" x14ac:dyDescent="0.25">
      <c r="U302" s="17">
        <f t="shared" si="4"/>
        <v>0</v>
      </c>
    </row>
    <row r="303" spans="10:23" x14ac:dyDescent="0.25">
      <c r="U303" s="17">
        <f t="shared" si="4"/>
        <v>0</v>
      </c>
    </row>
    <row r="304" spans="10:23" x14ac:dyDescent="0.25">
      <c r="U304" s="17">
        <f t="shared" si="4"/>
        <v>0</v>
      </c>
    </row>
    <row r="305" spans="9:23" x14ac:dyDescent="0.25">
      <c r="U305" s="17">
        <f t="shared" si="4"/>
        <v>0</v>
      </c>
    </row>
    <row r="306" spans="9:23" x14ac:dyDescent="0.25">
      <c r="U306" s="17">
        <f t="shared" si="4"/>
        <v>0</v>
      </c>
    </row>
    <row r="307" spans="9:23" x14ac:dyDescent="0.25">
      <c r="U307" s="17">
        <f t="shared" si="4"/>
        <v>0</v>
      </c>
    </row>
    <row r="308" spans="9:23" x14ac:dyDescent="0.25">
      <c r="U308" s="17">
        <f t="shared" si="4"/>
        <v>0</v>
      </c>
    </row>
    <row r="309" spans="9:23" x14ac:dyDescent="0.25">
      <c r="U309" s="17">
        <f t="shared" si="4"/>
        <v>0</v>
      </c>
    </row>
    <row r="310" spans="9:23" x14ac:dyDescent="0.25">
      <c r="U310" s="17">
        <f t="shared" si="4"/>
        <v>0</v>
      </c>
    </row>
    <row r="311" spans="9:23" x14ac:dyDescent="0.25">
      <c r="U311" s="17">
        <f t="shared" si="4"/>
        <v>0</v>
      </c>
    </row>
    <row r="312" spans="9:23" x14ac:dyDescent="0.25">
      <c r="U312" s="17">
        <f t="shared" si="4"/>
        <v>0</v>
      </c>
    </row>
    <row r="313" spans="9:23" x14ac:dyDescent="0.25">
      <c r="U313" s="17">
        <f t="shared" si="4"/>
        <v>0</v>
      </c>
    </row>
    <row r="314" spans="9:23" x14ac:dyDescent="0.25">
      <c r="U314" s="17">
        <f t="shared" si="4"/>
        <v>0</v>
      </c>
    </row>
    <row r="315" spans="9:23" x14ac:dyDescent="0.25">
      <c r="U315" s="17">
        <f t="shared" si="4"/>
        <v>0</v>
      </c>
    </row>
    <row r="316" spans="9:23" x14ac:dyDescent="0.25">
      <c r="U316" s="17">
        <f t="shared" si="4"/>
        <v>0</v>
      </c>
    </row>
    <row r="317" spans="9:23" x14ac:dyDescent="0.25">
      <c r="U317" s="17">
        <f t="shared" si="4"/>
        <v>0</v>
      </c>
    </row>
    <row r="318" spans="9:23" x14ac:dyDescent="0.25">
      <c r="U318" s="17">
        <f t="shared" si="4"/>
        <v>0</v>
      </c>
    </row>
    <row r="319" spans="9:23" x14ac:dyDescent="0.25">
      <c r="I319" t="s">
        <v>224</v>
      </c>
      <c r="U319" s="17">
        <f t="shared" si="4"/>
        <v>0</v>
      </c>
    </row>
    <row r="320" spans="9:23" x14ac:dyDescent="0.25">
      <c r="T320" s="16">
        <v>330</v>
      </c>
      <c r="U320" s="17">
        <f t="shared" si="4"/>
        <v>670</v>
      </c>
      <c r="V320" s="15">
        <v>1000</v>
      </c>
      <c r="W320" s="15">
        <v>1000</v>
      </c>
    </row>
    <row r="321" spans="9:21" x14ac:dyDescent="0.25">
      <c r="U321" s="17">
        <f t="shared" si="4"/>
        <v>0</v>
      </c>
    </row>
    <row r="322" spans="9:21" x14ac:dyDescent="0.25">
      <c r="U322" s="17">
        <f t="shared" ref="U322:U385" si="5">V322-T322</f>
        <v>0</v>
      </c>
    </row>
    <row r="323" spans="9:21" x14ac:dyDescent="0.25">
      <c r="U323" s="17">
        <f t="shared" si="5"/>
        <v>0</v>
      </c>
    </row>
    <row r="324" spans="9:21" x14ac:dyDescent="0.25">
      <c r="U324" s="17">
        <f t="shared" si="5"/>
        <v>0</v>
      </c>
    </row>
    <row r="325" spans="9:21" x14ac:dyDescent="0.25">
      <c r="U325" s="17">
        <f t="shared" si="5"/>
        <v>0</v>
      </c>
    </row>
    <row r="326" spans="9:21" x14ac:dyDescent="0.25">
      <c r="U326" s="17">
        <f t="shared" si="5"/>
        <v>0</v>
      </c>
    </row>
    <row r="327" spans="9:21" x14ac:dyDescent="0.25">
      <c r="U327" s="17">
        <f t="shared" si="5"/>
        <v>0</v>
      </c>
    </row>
    <row r="328" spans="9:21" x14ac:dyDescent="0.25">
      <c r="U328" s="17">
        <f t="shared" si="5"/>
        <v>0</v>
      </c>
    </row>
    <row r="329" spans="9:21" x14ac:dyDescent="0.25">
      <c r="U329" s="17">
        <f t="shared" si="5"/>
        <v>0</v>
      </c>
    </row>
    <row r="330" spans="9:21" x14ac:dyDescent="0.25">
      <c r="U330" s="17">
        <f t="shared" si="5"/>
        <v>0</v>
      </c>
    </row>
    <row r="331" spans="9:21" x14ac:dyDescent="0.25">
      <c r="U331" s="17">
        <f t="shared" si="5"/>
        <v>0</v>
      </c>
    </row>
    <row r="332" spans="9:21" x14ac:dyDescent="0.25">
      <c r="U332" s="17">
        <f t="shared" si="5"/>
        <v>0</v>
      </c>
    </row>
    <row r="333" spans="9:21" x14ac:dyDescent="0.25">
      <c r="U333" s="17">
        <f t="shared" si="5"/>
        <v>0</v>
      </c>
    </row>
    <row r="334" spans="9:21" x14ac:dyDescent="0.25">
      <c r="U334" s="17">
        <f t="shared" si="5"/>
        <v>0</v>
      </c>
    </row>
    <row r="335" spans="9:21" x14ac:dyDescent="0.25">
      <c r="U335" s="17">
        <f t="shared" si="5"/>
        <v>0</v>
      </c>
    </row>
    <row r="336" spans="9:21" x14ac:dyDescent="0.25">
      <c r="I336" t="s">
        <v>224</v>
      </c>
      <c r="U336" s="17">
        <f t="shared" si="5"/>
        <v>0</v>
      </c>
    </row>
    <row r="337" spans="20:23" x14ac:dyDescent="0.25">
      <c r="U337" s="17">
        <f t="shared" si="5"/>
        <v>0</v>
      </c>
    </row>
    <row r="338" spans="20:23" x14ac:dyDescent="0.25">
      <c r="U338" s="17">
        <f t="shared" si="5"/>
        <v>0</v>
      </c>
    </row>
    <row r="339" spans="20:23" x14ac:dyDescent="0.25">
      <c r="T339" s="16">
        <v>300</v>
      </c>
      <c r="U339" s="17">
        <f t="shared" si="5"/>
        <v>590</v>
      </c>
      <c r="V339" s="15">
        <v>890</v>
      </c>
      <c r="W339" s="15">
        <v>890</v>
      </c>
    </row>
    <row r="340" spans="20:23" x14ac:dyDescent="0.25">
      <c r="U340" s="17">
        <f t="shared" si="5"/>
        <v>0</v>
      </c>
    </row>
    <row r="341" spans="20:23" x14ac:dyDescent="0.25">
      <c r="U341" s="17">
        <f t="shared" si="5"/>
        <v>0</v>
      </c>
    </row>
    <row r="342" spans="20:23" x14ac:dyDescent="0.25">
      <c r="U342" s="17">
        <f t="shared" si="5"/>
        <v>0</v>
      </c>
    </row>
    <row r="343" spans="20:23" x14ac:dyDescent="0.25">
      <c r="U343" s="17">
        <f t="shared" si="5"/>
        <v>0</v>
      </c>
    </row>
    <row r="344" spans="20:23" x14ac:dyDescent="0.25">
      <c r="U344" s="17">
        <f t="shared" si="5"/>
        <v>0</v>
      </c>
    </row>
    <row r="345" spans="20:23" x14ac:dyDescent="0.25">
      <c r="U345" s="17">
        <f t="shared" si="5"/>
        <v>0</v>
      </c>
    </row>
    <row r="346" spans="20:23" x14ac:dyDescent="0.25">
      <c r="U346" s="17">
        <f t="shared" si="5"/>
        <v>0</v>
      </c>
    </row>
    <row r="347" spans="20:23" x14ac:dyDescent="0.25">
      <c r="U347" s="17">
        <f t="shared" si="5"/>
        <v>0</v>
      </c>
    </row>
    <row r="348" spans="20:23" x14ac:dyDescent="0.25">
      <c r="U348" s="17">
        <f t="shared" si="5"/>
        <v>0</v>
      </c>
    </row>
    <row r="349" spans="20:23" x14ac:dyDescent="0.25">
      <c r="U349" s="17">
        <f t="shared" si="5"/>
        <v>0</v>
      </c>
    </row>
    <row r="350" spans="20:23" x14ac:dyDescent="0.25">
      <c r="U350" s="17">
        <f t="shared" si="5"/>
        <v>0</v>
      </c>
    </row>
    <row r="351" spans="20:23" x14ac:dyDescent="0.25">
      <c r="U351" s="17">
        <f t="shared" si="5"/>
        <v>0</v>
      </c>
    </row>
    <row r="352" spans="20:23" x14ac:dyDescent="0.25">
      <c r="U352" s="17">
        <f t="shared" si="5"/>
        <v>0</v>
      </c>
    </row>
    <row r="353" spans="9:23" x14ac:dyDescent="0.25">
      <c r="T353" s="16">
        <v>70</v>
      </c>
      <c r="U353" s="17">
        <f t="shared" si="5"/>
        <v>130</v>
      </c>
      <c r="V353" s="15">
        <v>200</v>
      </c>
      <c r="W353" s="15">
        <v>200</v>
      </c>
    </row>
    <row r="354" spans="9:23" x14ac:dyDescent="0.25">
      <c r="I354" t="s">
        <v>224</v>
      </c>
      <c r="U354" s="17">
        <f t="shared" si="5"/>
        <v>0</v>
      </c>
    </row>
    <row r="355" spans="9:23" x14ac:dyDescent="0.25">
      <c r="U355" s="17">
        <f t="shared" si="5"/>
        <v>0</v>
      </c>
    </row>
    <row r="356" spans="9:23" x14ac:dyDescent="0.25">
      <c r="U356" s="17">
        <f t="shared" si="5"/>
        <v>0</v>
      </c>
    </row>
    <row r="357" spans="9:23" x14ac:dyDescent="0.25">
      <c r="U357" s="17">
        <f t="shared" si="5"/>
        <v>0</v>
      </c>
    </row>
    <row r="358" spans="9:23" x14ac:dyDescent="0.25">
      <c r="U358" s="17">
        <f t="shared" si="5"/>
        <v>0</v>
      </c>
    </row>
    <row r="359" spans="9:23" x14ac:dyDescent="0.25">
      <c r="U359" s="17">
        <f t="shared" si="5"/>
        <v>0</v>
      </c>
    </row>
    <row r="360" spans="9:23" x14ac:dyDescent="0.25">
      <c r="U360" s="17">
        <f t="shared" si="5"/>
        <v>0</v>
      </c>
    </row>
    <row r="361" spans="9:23" x14ac:dyDescent="0.25">
      <c r="U361" s="17">
        <f t="shared" si="5"/>
        <v>0</v>
      </c>
    </row>
    <row r="362" spans="9:23" x14ac:dyDescent="0.25">
      <c r="U362" s="17">
        <f t="shared" si="5"/>
        <v>0</v>
      </c>
    </row>
    <row r="363" spans="9:23" x14ac:dyDescent="0.25">
      <c r="U363" s="17">
        <f t="shared" si="5"/>
        <v>0</v>
      </c>
    </row>
    <row r="364" spans="9:23" x14ac:dyDescent="0.25">
      <c r="U364" s="17">
        <f t="shared" si="5"/>
        <v>0</v>
      </c>
    </row>
    <row r="365" spans="9:23" x14ac:dyDescent="0.25">
      <c r="U365" s="17">
        <f t="shared" si="5"/>
        <v>0</v>
      </c>
    </row>
    <row r="366" spans="9:23" x14ac:dyDescent="0.25">
      <c r="U366" s="17">
        <f t="shared" si="5"/>
        <v>0</v>
      </c>
    </row>
    <row r="367" spans="9:23" x14ac:dyDescent="0.25">
      <c r="U367" s="17">
        <f t="shared" si="5"/>
        <v>0</v>
      </c>
    </row>
    <row r="368" spans="9:23" x14ac:dyDescent="0.25">
      <c r="U368" s="17">
        <f t="shared" si="5"/>
        <v>0</v>
      </c>
    </row>
    <row r="369" spans="11:23" x14ac:dyDescent="0.25">
      <c r="U369" s="17">
        <f t="shared" si="5"/>
        <v>0</v>
      </c>
    </row>
    <row r="370" spans="11:23" x14ac:dyDescent="0.25">
      <c r="U370" s="17">
        <f t="shared" si="5"/>
        <v>0</v>
      </c>
    </row>
    <row r="371" spans="11:23" x14ac:dyDescent="0.25">
      <c r="U371" s="17">
        <f t="shared" si="5"/>
        <v>0</v>
      </c>
    </row>
    <row r="372" spans="11:23" x14ac:dyDescent="0.25">
      <c r="U372" s="17">
        <f t="shared" si="5"/>
        <v>0</v>
      </c>
    </row>
    <row r="373" spans="11:23" x14ac:dyDescent="0.25">
      <c r="K373" t="s">
        <v>224</v>
      </c>
      <c r="T373" s="16">
        <v>330</v>
      </c>
      <c r="U373" s="17">
        <f t="shared" si="5"/>
        <v>660</v>
      </c>
      <c r="V373" s="15">
        <v>990</v>
      </c>
      <c r="W373" s="15">
        <v>990</v>
      </c>
    </row>
    <row r="374" spans="11:23" x14ac:dyDescent="0.25">
      <c r="U374" s="17">
        <f t="shared" si="5"/>
        <v>0</v>
      </c>
    </row>
    <row r="375" spans="11:23" x14ac:dyDescent="0.25">
      <c r="U375" s="17">
        <f t="shared" si="5"/>
        <v>0</v>
      </c>
    </row>
    <row r="376" spans="11:23" x14ac:dyDescent="0.25">
      <c r="U376" s="17">
        <f t="shared" si="5"/>
        <v>0</v>
      </c>
    </row>
    <row r="377" spans="11:23" x14ac:dyDescent="0.25">
      <c r="U377" s="17">
        <f t="shared" si="5"/>
        <v>0</v>
      </c>
    </row>
    <row r="378" spans="11:23" x14ac:dyDescent="0.25">
      <c r="U378" s="17">
        <f t="shared" si="5"/>
        <v>0</v>
      </c>
    </row>
    <row r="379" spans="11:23" x14ac:dyDescent="0.25">
      <c r="U379" s="17">
        <f t="shared" si="5"/>
        <v>0</v>
      </c>
    </row>
    <row r="380" spans="11:23" x14ac:dyDescent="0.25">
      <c r="U380" s="17">
        <f t="shared" si="5"/>
        <v>0</v>
      </c>
    </row>
    <row r="381" spans="11:23" x14ac:dyDescent="0.25">
      <c r="U381" s="17">
        <f t="shared" si="5"/>
        <v>0</v>
      </c>
    </row>
    <row r="382" spans="11:23" x14ac:dyDescent="0.25">
      <c r="U382" s="17">
        <f t="shared" si="5"/>
        <v>0</v>
      </c>
    </row>
    <row r="383" spans="11:23" x14ac:dyDescent="0.25">
      <c r="U383" s="17">
        <f t="shared" si="5"/>
        <v>0</v>
      </c>
    </row>
    <row r="384" spans="11:23" x14ac:dyDescent="0.25">
      <c r="U384" s="17">
        <f t="shared" si="5"/>
        <v>0</v>
      </c>
    </row>
    <row r="385" spans="11:23" x14ac:dyDescent="0.25">
      <c r="U385" s="17">
        <f t="shared" si="5"/>
        <v>0</v>
      </c>
    </row>
    <row r="386" spans="11:23" x14ac:dyDescent="0.25">
      <c r="U386" s="17">
        <f t="shared" ref="U386:U449" si="6">V386-T386</f>
        <v>0</v>
      </c>
    </row>
    <row r="387" spans="11:23" x14ac:dyDescent="0.25">
      <c r="U387" s="17">
        <f t="shared" si="6"/>
        <v>0</v>
      </c>
    </row>
    <row r="388" spans="11:23" x14ac:dyDescent="0.25">
      <c r="U388" s="17">
        <f t="shared" si="6"/>
        <v>0</v>
      </c>
    </row>
    <row r="389" spans="11:23" x14ac:dyDescent="0.25">
      <c r="U389" s="17">
        <f t="shared" si="6"/>
        <v>0</v>
      </c>
    </row>
    <row r="390" spans="11:23" x14ac:dyDescent="0.25">
      <c r="U390" s="17">
        <f t="shared" si="6"/>
        <v>0</v>
      </c>
    </row>
    <row r="391" spans="11:23" x14ac:dyDescent="0.25">
      <c r="U391" s="17">
        <f t="shared" si="6"/>
        <v>0</v>
      </c>
    </row>
    <row r="392" spans="11:23" x14ac:dyDescent="0.25">
      <c r="K392" t="s">
        <v>224</v>
      </c>
      <c r="T392" s="16">
        <v>60</v>
      </c>
      <c r="U392" s="17">
        <f t="shared" si="6"/>
        <v>120</v>
      </c>
      <c r="V392" s="15">
        <v>180</v>
      </c>
      <c r="W392" s="15">
        <v>180</v>
      </c>
    </row>
    <row r="393" spans="11:23" x14ac:dyDescent="0.25">
      <c r="U393" s="17">
        <f t="shared" si="6"/>
        <v>0</v>
      </c>
    </row>
    <row r="394" spans="11:23" x14ac:dyDescent="0.25">
      <c r="U394" s="17">
        <f t="shared" si="6"/>
        <v>0</v>
      </c>
    </row>
    <row r="395" spans="11:23" x14ac:dyDescent="0.25">
      <c r="U395" s="17">
        <f t="shared" si="6"/>
        <v>0</v>
      </c>
    </row>
    <row r="396" spans="11:23" x14ac:dyDescent="0.25">
      <c r="U396" s="17">
        <f t="shared" si="6"/>
        <v>0</v>
      </c>
    </row>
    <row r="397" spans="11:23" x14ac:dyDescent="0.25">
      <c r="U397" s="17">
        <f t="shared" si="6"/>
        <v>0</v>
      </c>
    </row>
    <row r="398" spans="11:23" x14ac:dyDescent="0.25">
      <c r="U398" s="17">
        <f t="shared" si="6"/>
        <v>0</v>
      </c>
    </row>
    <row r="399" spans="11:23" x14ac:dyDescent="0.25">
      <c r="U399" s="17">
        <f t="shared" si="6"/>
        <v>0</v>
      </c>
    </row>
    <row r="400" spans="11:23" x14ac:dyDescent="0.25">
      <c r="U400" s="17">
        <f t="shared" si="6"/>
        <v>0</v>
      </c>
    </row>
    <row r="401" spans="20:23" x14ac:dyDescent="0.25">
      <c r="U401" s="17">
        <f t="shared" si="6"/>
        <v>0</v>
      </c>
    </row>
    <row r="402" spans="20:23" x14ac:dyDescent="0.25">
      <c r="U402" s="17">
        <f t="shared" si="6"/>
        <v>0</v>
      </c>
    </row>
    <row r="403" spans="20:23" x14ac:dyDescent="0.25">
      <c r="U403" s="17">
        <f t="shared" si="6"/>
        <v>0</v>
      </c>
    </row>
    <row r="404" spans="20:23" x14ac:dyDescent="0.25">
      <c r="U404" s="17">
        <f t="shared" si="6"/>
        <v>0</v>
      </c>
    </row>
    <row r="405" spans="20:23" x14ac:dyDescent="0.25">
      <c r="U405" s="17">
        <f t="shared" si="6"/>
        <v>0</v>
      </c>
    </row>
    <row r="406" spans="20:23" x14ac:dyDescent="0.25">
      <c r="U406" s="17">
        <f t="shared" si="6"/>
        <v>0</v>
      </c>
    </row>
    <row r="407" spans="20:23" x14ac:dyDescent="0.25">
      <c r="U407" s="17">
        <f t="shared" si="6"/>
        <v>0</v>
      </c>
    </row>
    <row r="408" spans="20:23" x14ac:dyDescent="0.25">
      <c r="U408" s="17">
        <f t="shared" si="6"/>
        <v>0</v>
      </c>
    </row>
    <row r="409" spans="20:23" x14ac:dyDescent="0.25">
      <c r="U409" s="17">
        <f t="shared" si="6"/>
        <v>0</v>
      </c>
    </row>
    <row r="410" spans="20:23" x14ac:dyDescent="0.25">
      <c r="U410" s="17">
        <f t="shared" si="6"/>
        <v>0</v>
      </c>
    </row>
    <row r="411" spans="20:23" x14ac:dyDescent="0.25">
      <c r="U411" s="17">
        <f t="shared" si="6"/>
        <v>0</v>
      </c>
    </row>
    <row r="412" spans="20:23" x14ac:dyDescent="0.25">
      <c r="U412" s="17">
        <f t="shared" si="6"/>
        <v>0</v>
      </c>
    </row>
    <row r="413" spans="20:23" x14ac:dyDescent="0.25">
      <c r="U413" s="17">
        <f t="shared" si="6"/>
        <v>0</v>
      </c>
    </row>
    <row r="414" spans="20:23" x14ac:dyDescent="0.25">
      <c r="U414" s="17">
        <f t="shared" si="6"/>
        <v>0</v>
      </c>
    </row>
    <row r="415" spans="20:23" x14ac:dyDescent="0.25">
      <c r="T415" s="16">
        <v>225</v>
      </c>
      <c r="U415" s="17">
        <f t="shared" si="6"/>
        <v>460</v>
      </c>
      <c r="V415" s="15">
        <v>685</v>
      </c>
      <c r="W415" s="15">
        <v>685</v>
      </c>
    </row>
    <row r="416" spans="20:23" x14ac:dyDescent="0.25">
      <c r="U416" s="17">
        <f t="shared" si="6"/>
        <v>0</v>
      </c>
    </row>
    <row r="417" spans="21:21" x14ac:dyDescent="0.25">
      <c r="U417" s="17">
        <f t="shared" si="6"/>
        <v>0</v>
      </c>
    </row>
    <row r="418" spans="21:21" x14ac:dyDescent="0.25">
      <c r="U418" s="17">
        <f t="shared" si="6"/>
        <v>0</v>
      </c>
    </row>
    <row r="419" spans="21:21" x14ac:dyDescent="0.25">
      <c r="U419" s="17">
        <f t="shared" si="6"/>
        <v>0</v>
      </c>
    </row>
    <row r="420" spans="21:21" x14ac:dyDescent="0.25">
      <c r="U420" s="17">
        <f t="shared" si="6"/>
        <v>0</v>
      </c>
    </row>
    <row r="421" spans="21:21" x14ac:dyDescent="0.25">
      <c r="U421" s="17">
        <f t="shared" si="6"/>
        <v>0</v>
      </c>
    </row>
    <row r="422" spans="21:21" x14ac:dyDescent="0.25">
      <c r="U422" s="17">
        <f t="shared" si="6"/>
        <v>0</v>
      </c>
    </row>
    <row r="423" spans="21:21" x14ac:dyDescent="0.25">
      <c r="U423" s="17">
        <f t="shared" si="6"/>
        <v>0</v>
      </c>
    </row>
    <row r="424" spans="21:21" x14ac:dyDescent="0.25">
      <c r="U424" s="17">
        <f t="shared" si="6"/>
        <v>0</v>
      </c>
    </row>
    <row r="425" spans="21:21" x14ac:dyDescent="0.25">
      <c r="U425" s="17">
        <f t="shared" si="6"/>
        <v>0</v>
      </c>
    </row>
    <row r="426" spans="21:21" x14ac:dyDescent="0.25">
      <c r="U426" s="17">
        <f t="shared" si="6"/>
        <v>0</v>
      </c>
    </row>
    <row r="427" spans="21:21" x14ac:dyDescent="0.25">
      <c r="U427" s="17">
        <f t="shared" si="6"/>
        <v>0</v>
      </c>
    </row>
    <row r="428" spans="21:21" x14ac:dyDescent="0.25">
      <c r="U428" s="17">
        <f t="shared" si="6"/>
        <v>0</v>
      </c>
    </row>
    <row r="429" spans="21:21" x14ac:dyDescent="0.25">
      <c r="U429" s="17">
        <f t="shared" si="6"/>
        <v>0</v>
      </c>
    </row>
    <row r="430" spans="21:21" x14ac:dyDescent="0.25">
      <c r="U430" s="17">
        <f t="shared" si="6"/>
        <v>0</v>
      </c>
    </row>
    <row r="431" spans="21:21" x14ac:dyDescent="0.25">
      <c r="U431" s="17">
        <f t="shared" si="6"/>
        <v>0</v>
      </c>
    </row>
    <row r="432" spans="21:21" x14ac:dyDescent="0.25">
      <c r="U432" s="17">
        <f t="shared" si="6"/>
        <v>0</v>
      </c>
    </row>
    <row r="433" spans="20:23" x14ac:dyDescent="0.25">
      <c r="U433" s="17">
        <f t="shared" si="6"/>
        <v>0</v>
      </c>
    </row>
    <row r="434" spans="20:23" x14ac:dyDescent="0.25">
      <c r="U434" s="17">
        <f t="shared" si="6"/>
        <v>0</v>
      </c>
    </row>
    <row r="435" spans="20:23" x14ac:dyDescent="0.25">
      <c r="U435" s="17">
        <f t="shared" si="6"/>
        <v>0</v>
      </c>
    </row>
    <row r="436" spans="20:23" x14ac:dyDescent="0.25">
      <c r="T436" s="16">
        <v>45</v>
      </c>
      <c r="U436" s="17">
        <f t="shared" si="6"/>
        <v>70</v>
      </c>
      <c r="V436" s="15">
        <v>115</v>
      </c>
      <c r="W436" s="15">
        <v>115</v>
      </c>
    </row>
    <row r="437" spans="20:23" x14ac:dyDescent="0.25">
      <c r="U437" s="17">
        <f t="shared" si="6"/>
        <v>0</v>
      </c>
    </row>
    <row r="438" spans="20:23" x14ac:dyDescent="0.25">
      <c r="U438" s="17">
        <f t="shared" si="6"/>
        <v>0</v>
      </c>
    </row>
    <row r="439" spans="20:23" x14ac:dyDescent="0.25">
      <c r="U439" s="17">
        <f t="shared" si="6"/>
        <v>0</v>
      </c>
    </row>
    <row r="440" spans="20:23" x14ac:dyDescent="0.25">
      <c r="U440" s="17">
        <f t="shared" si="6"/>
        <v>0</v>
      </c>
    </row>
    <row r="441" spans="20:23" x14ac:dyDescent="0.25">
      <c r="U441" s="17">
        <f t="shared" si="6"/>
        <v>0</v>
      </c>
    </row>
    <row r="442" spans="20:23" x14ac:dyDescent="0.25">
      <c r="U442" s="17">
        <f t="shared" si="6"/>
        <v>0</v>
      </c>
    </row>
    <row r="443" spans="20:23" x14ac:dyDescent="0.25">
      <c r="U443" s="17">
        <f t="shared" si="6"/>
        <v>0</v>
      </c>
    </row>
    <row r="444" spans="20:23" x14ac:dyDescent="0.25">
      <c r="U444" s="17">
        <f t="shared" si="6"/>
        <v>0</v>
      </c>
    </row>
    <row r="445" spans="20:23" x14ac:dyDescent="0.25">
      <c r="U445" s="17">
        <f t="shared" si="6"/>
        <v>0</v>
      </c>
    </row>
    <row r="446" spans="20:23" x14ac:dyDescent="0.25">
      <c r="U446" s="17">
        <f t="shared" si="6"/>
        <v>0</v>
      </c>
    </row>
    <row r="447" spans="20:23" x14ac:dyDescent="0.25">
      <c r="U447" s="17">
        <f t="shared" si="6"/>
        <v>0</v>
      </c>
    </row>
    <row r="448" spans="20:23" x14ac:dyDescent="0.25">
      <c r="U448" s="17">
        <f t="shared" si="6"/>
        <v>0</v>
      </c>
    </row>
    <row r="449" spans="20:23" x14ac:dyDescent="0.25">
      <c r="U449" s="17">
        <f t="shared" si="6"/>
        <v>0</v>
      </c>
    </row>
    <row r="450" spans="20:23" x14ac:dyDescent="0.25">
      <c r="U450" s="17">
        <f t="shared" ref="U450:U513" si="7">V450-T450</f>
        <v>0</v>
      </c>
    </row>
    <row r="451" spans="20:23" x14ac:dyDescent="0.25">
      <c r="U451" s="17">
        <f t="shared" si="7"/>
        <v>0</v>
      </c>
    </row>
    <row r="452" spans="20:23" x14ac:dyDescent="0.25">
      <c r="T452" s="16">
        <v>45</v>
      </c>
      <c r="U452" s="17">
        <f t="shared" si="7"/>
        <v>80</v>
      </c>
      <c r="V452" s="15">
        <v>125</v>
      </c>
      <c r="W452" s="15">
        <v>125</v>
      </c>
    </row>
    <row r="453" spans="20:23" x14ac:dyDescent="0.25">
      <c r="U453" s="17">
        <f t="shared" si="7"/>
        <v>0</v>
      </c>
    </row>
    <row r="454" spans="20:23" x14ac:dyDescent="0.25">
      <c r="U454" s="17">
        <f t="shared" si="7"/>
        <v>0</v>
      </c>
    </row>
    <row r="455" spans="20:23" x14ac:dyDescent="0.25">
      <c r="U455" s="17">
        <f t="shared" si="7"/>
        <v>0</v>
      </c>
    </row>
    <row r="456" spans="20:23" x14ac:dyDescent="0.25">
      <c r="U456" s="17">
        <f t="shared" si="7"/>
        <v>0</v>
      </c>
    </row>
    <row r="457" spans="20:23" x14ac:dyDescent="0.25">
      <c r="U457" s="17">
        <f t="shared" si="7"/>
        <v>0</v>
      </c>
    </row>
    <row r="458" spans="20:23" x14ac:dyDescent="0.25">
      <c r="U458" s="17">
        <f t="shared" si="7"/>
        <v>0</v>
      </c>
    </row>
    <row r="459" spans="20:23" x14ac:dyDescent="0.25">
      <c r="U459" s="17">
        <f t="shared" si="7"/>
        <v>0</v>
      </c>
    </row>
    <row r="460" spans="20:23" x14ac:dyDescent="0.25">
      <c r="U460" s="17">
        <f t="shared" si="7"/>
        <v>0</v>
      </c>
    </row>
    <row r="461" spans="20:23" x14ac:dyDescent="0.25">
      <c r="U461" s="17">
        <f t="shared" si="7"/>
        <v>0</v>
      </c>
    </row>
    <row r="462" spans="20:23" x14ac:dyDescent="0.25">
      <c r="U462" s="17">
        <f t="shared" si="7"/>
        <v>0</v>
      </c>
    </row>
    <row r="463" spans="20:23" x14ac:dyDescent="0.25">
      <c r="U463" s="17">
        <f t="shared" si="7"/>
        <v>0</v>
      </c>
    </row>
    <row r="464" spans="20:23" x14ac:dyDescent="0.25">
      <c r="U464" s="17">
        <f t="shared" si="7"/>
        <v>0</v>
      </c>
    </row>
    <row r="465" spans="20:23" x14ac:dyDescent="0.25">
      <c r="U465" s="17">
        <f t="shared" si="7"/>
        <v>0</v>
      </c>
    </row>
    <row r="466" spans="20:23" x14ac:dyDescent="0.25">
      <c r="U466" s="17">
        <f t="shared" si="7"/>
        <v>0</v>
      </c>
    </row>
    <row r="467" spans="20:23" x14ac:dyDescent="0.25">
      <c r="U467" s="17">
        <f t="shared" si="7"/>
        <v>0</v>
      </c>
    </row>
    <row r="468" spans="20:23" x14ac:dyDescent="0.25">
      <c r="U468" s="17">
        <f t="shared" si="7"/>
        <v>0</v>
      </c>
    </row>
    <row r="469" spans="20:23" x14ac:dyDescent="0.25">
      <c r="U469" s="17">
        <f t="shared" si="7"/>
        <v>0</v>
      </c>
    </row>
    <row r="470" spans="20:23" x14ac:dyDescent="0.25">
      <c r="U470" s="17">
        <f t="shared" si="7"/>
        <v>0</v>
      </c>
    </row>
    <row r="471" spans="20:23" x14ac:dyDescent="0.25">
      <c r="U471" s="17">
        <f t="shared" si="7"/>
        <v>0</v>
      </c>
    </row>
    <row r="472" spans="20:23" x14ac:dyDescent="0.25">
      <c r="U472" s="17">
        <f t="shared" si="7"/>
        <v>0</v>
      </c>
    </row>
    <row r="473" spans="20:23" x14ac:dyDescent="0.25">
      <c r="U473" s="17">
        <f t="shared" si="7"/>
        <v>0</v>
      </c>
    </row>
    <row r="474" spans="20:23" x14ac:dyDescent="0.25">
      <c r="U474" s="17">
        <f t="shared" si="7"/>
        <v>0</v>
      </c>
    </row>
    <row r="475" spans="20:23" x14ac:dyDescent="0.25">
      <c r="U475" s="17">
        <f t="shared" si="7"/>
        <v>0</v>
      </c>
    </row>
    <row r="476" spans="20:23" x14ac:dyDescent="0.25">
      <c r="U476" s="17">
        <f t="shared" si="7"/>
        <v>0</v>
      </c>
    </row>
    <row r="477" spans="20:23" x14ac:dyDescent="0.25">
      <c r="U477" s="17">
        <f t="shared" si="7"/>
        <v>0</v>
      </c>
    </row>
    <row r="478" spans="20:23" x14ac:dyDescent="0.25">
      <c r="U478" s="17">
        <f t="shared" si="7"/>
        <v>0</v>
      </c>
    </row>
    <row r="479" spans="20:23" x14ac:dyDescent="0.25">
      <c r="T479" s="16">
        <v>215</v>
      </c>
      <c r="U479" s="17">
        <f t="shared" si="7"/>
        <v>430</v>
      </c>
      <c r="V479" s="15">
        <v>645</v>
      </c>
      <c r="W479" s="15">
        <v>645</v>
      </c>
    </row>
    <row r="480" spans="20:23" x14ac:dyDescent="0.25">
      <c r="U480" s="17">
        <f t="shared" si="7"/>
        <v>0</v>
      </c>
    </row>
    <row r="481" spans="21:21" x14ac:dyDescent="0.25">
      <c r="U481" s="17">
        <f t="shared" si="7"/>
        <v>0</v>
      </c>
    </row>
    <row r="482" spans="21:21" x14ac:dyDescent="0.25">
      <c r="U482" s="17">
        <f t="shared" si="7"/>
        <v>0</v>
      </c>
    </row>
    <row r="483" spans="21:21" x14ac:dyDescent="0.25">
      <c r="U483" s="17">
        <f t="shared" si="7"/>
        <v>0</v>
      </c>
    </row>
    <row r="484" spans="21:21" x14ac:dyDescent="0.25">
      <c r="U484" s="17">
        <f t="shared" si="7"/>
        <v>0</v>
      </c>
    </row>
    <row r="485" spans="21:21" x14ac:dyDescent="0.25">
      <c r="U485" s="17">
        <f t="shared" si="7"/>
        <v>0</v>
      </c>
    </row>
    <row r="486" spans="21:21" x14ac:dyDescent="0.25">
      <c r="U486" s="17">
        <f t="shared" si="7"/>
        <v>0</v>
      </c>
    </row>
    <row r="487" spans="21:21" x14ac:dyDescent="0.25">
      <c r="U487" s="17">
        <f t="shared" si="7"/>
        <v>0</v>
      </c>
    </row>
    <row r="488" spans="21:21" x14ac:dyDescent="0.25">
      <c r="U488" s="17">
        <f t="shared" si="7"/>
        <v>0</v>
      </c>
    </row>
    <row r="489" spans="21:21" x14ac:dyDescent="0.25">
      <c r="U489" s="17">
        <f t="shared" si="7"/>
        <v>0</v>
      </c>
    </row>
    <row r="490" spans="21:21" x14ac:dyDescent="0.25">
      <c r="U490" s="17">
        <f t="shared" si="7"/>
        <v>0</v>
      </c>
    </row>
    <row r="491" spans="21:21" x14ac:dyDescent="0.25">
      <c r="U491" s="17">
        <f t="shared" si="7"/>
        <v>0</v>
      </c>
    </row>
    <row r="492" spans="21:21" x14ac:dyDescent="0.25">
      <c r="U492" s="17">
        <f t="shared" si="7"/>
        <v>0</v>
      </c>
    </row>
    <row r="493" spans="21:21" x14ac:dyDescent="0.25">
      <c r="U493" s="17">
        <f t="shared" si="7"/>
        <v>0</v>
      </c>
    </row>
    <row r="494" spans="21:21" x14ac:dyDescent="0.25">
      <c r="U494" s="17">
        <f t="shared" si="7"/>
        <v>0</v>
      </c>
    </row>
    <row r="495" spans="21:21" x14ac:dyDescent="0.25">
      <c r="U495" s="17">
        <f t="shared" si="7"/>
        <v>0</v>
      </c>
    </row>
    <row r="496" spans="21:21" x14ac:dyDescent="0.25">
      <c r="U496" s="17">
        <f t="shared" si="7"/>
        <v>0</v>
      </c>
    </row>
    <row r="497" spans="21:21" x14ac:dyDescent="0.25">
      <c r="U497" s="17">
        <f t="shared" si="7"/>
        <v>0</v>
      </c>
    </row>
    <row r="498" spans="21:21" x14ac:dyDescent="0.25">
      <c r="U498" s="17">
        <f t="shared" si="7"/>
        <v>0</v>
      </c>
    </row>
    <row r="499" spans="21:21" x14ac:dyDescent="0.25">
      <c r="U499" s="17">
        <f t="shared" si="7"/>
        <v>0</v>
      </c>
    </row>
    <row r="500" spans="21:21" x14ac:dyDescent="0.25">
      <c r="U500" s="17">
        <f t="shared" si="7"/>
        <v>0</v>
      </c>
    </row>
    <row r="501" spans="21:21" x14ac:dyDescent="0.25">
      <c r="U501" s="17">
        <f t="shared" si="7"/>
        <v>0</v>
      </c>
    </row>
    <row r="502" spans="21:21" x14ac:dyDescent="0.25">
      <c r="U502" s="17">
        <f t="shared" si="7"/>
        <v>0</v>
      </c>
    </row>
    <row r="503" spans="21:21" x14ac:dyDescent="0.25">
      <c r="U503" s="17">
        <f t="shared" si="7"/>
        <v>0</v>
      </c>
    </row>
    <row r="504" spans="21:21" x14ac:dyDescent="0.25">
      <c r="U504" s="17">
        <f t="shared" si="7"/>
        <v>0</v>
      </c>
    </row>
    <row r="505" spans="21:21" x14ac:dyDescent="0.25">
      <c r="U505" s="17">
        <f t="shared" si="7"/>
        <v>0</v>
      </c>
    </row>
    <row r="506" spans="21:21" x14ac:dyDescent="0.25">
      <c r="U506" s="17">
        <f t="shared" si="7"/>
        <v>0</v>
      </c>
    </row>
    <row r="507" spans="21:21" x14ac:dyDescent="0.25">
      <c r="U507" s="17">
        <f t="shared" si="7"/>
        <v>0</v>
      </c>
    </row>
    <row r="508" spans="21:21" x14ac:dyDescent="0.25">
      <c r="U508" s="17">
        <f t="shared" si="7"/>
        <v>0</v>
      </c>
    </row>
    <row r="509" spans="21:21" x14ac:dyDescent="0.25">
      <c r="U509" s="17">
        <f t="shared" si="7"/>
        <v>0</v>
      </c>
    </row>
    <row r="510" spans="21:21" x14ac:dyDescent="0.25">
      <c r="U510" s="17">
        <f t="shared" si="7"/>
        <v>0</v>
      </c>
    </row>
    <row r="511" spans="21:21" x14ac:dyDescent="0.25">
      <c r="U511" s="17">
        <f t="shared" si="7"/>
        <v>0</v>
      </c>
    </row>
    <row r="512" spans="21:21" x14ac:dyDescent="0.25">
      <c r="U512" s="17">
        <f t="shared" si="7"/>
        <v>0</v>
      </c>
    </row>
    <row r="513" spans="20:23" x14ac:dyDescent="0.25">
      <c r="U513" s="17">
        <f t="shared" si="7"/>
        <v>0</v>
      </c>
    </row>
    <row r="514" spans="20:23" x14ac:dyDescent="0.25">
      <c r="U514" s="17">
        <f t="shared" ref="U514:U543" si="8">V514-T514</f>
        <v>0</v>
      </c>
    </row>
    <row r="515" spans="20:23" x14ac:dyDescent="0.25">
      <c r="U515" s="17">
        <f t="shared" si="8"/>
        <v>0</v>
      </c>
    </row>
    <row r="516" spans="20:23" x14ac:dyDescent="0.25">
      <c r="U516" s="17">
        <f t="shared" si="8"/>
        <v>0</v>
      </c>
    </row>
    <row r="517" spans="20:23" x14ac:dyDescent="0.25">
      <c r="U517" s="17">
        <f t="shared" si="8"/>
        <v>0</v>
      </c>
    </row>
    <row r="518" spans="20:23" x14ac:dyDescent="0.25">
      <c r="U518" s="17">
        <f t="shared" si="8"/>
        <v>0</v>
      </c>
    </row>
    <row r="519" spans="20:23" x14ac:dyDescent="0.25">
      <c r="U519" s="17">
        <f t="shared" si="8"/>
        <v>0</v>
      </c>
    </row>
    <row r="520" spans="20:23" x14ac:dyDescent="0.25">
      <c r="U520" s="17">
        <f t="shared" si="8"/>
        <v>0</v>
      </c>
    </row>
    <row r="521" spans="20:23" x14ac:dyDescent="0.25">
      <c r="U521" s="17">
        <f t="shared" si="8"/>
        <v>0</v>
      </c>
    </row>
    <row r="522" spans="20:23" x14ac:dyDescent="0.25">
      <c r="U522" s="17">
        <f t="shared" si="8"/>
        <v>0</v>
      </c>
    </row>
    <row r="523" spans="20:23" x14ac:dyDescent="0.25">
      <c r="U523" s="17">
        <f t="shared" si="8"/>
        <v>0</v>
      </c>
    </row>
    <row r="524" spans="20:23" x14ac:dyDescent="0.25">
      <c r="U524" s="17">
        <f t="shared" si="8"/>
        <v>0</v>
      </c>
    </row>
    <row r="525" spans="20:23" x14ac:dyDescent="0.25">
      <c r="U525" s="17">
        <f t="shared" si="8"/>
        <v>0</v>
      </c>
    </row>
    <row r="526" spans="20:23" x14ac:dyDescent="0.25">
      <c r="U526" s="17">
        <f t="shared" si="8"/>
        <v>0</v>
      </c>
    </row>
    <row r="527" spans="20:23" x14ac:dyDescent="0.25">
      <c r="U527" s="17">
        <f t="shared" si="8"/>
        <v>0</v>
      </c>
    </row>
    <row r="528" spans="20:23" x14ac:dyDescent="0.25">
      <c r="T528" s="16">
        <v>180</v>
      </c>
      <c r="U528" s="17">
        <f t="shared" si="8"/>
        <v>370</v>
      </c>
      <c r="V528" s="15">
        <v>550</v>
      </c>
      <c r="W528" s="15">
        <v>550</v>
      </c>
    </row>
    <row r="529" spans="21:21" x14ac:dyDescent="0.25">
      <c r="U529" s="17">
        <f t="shared" si="8"/>
        <v>0</v>
      </c>
    </row>
    <row r="530" spans="21:21" x14ac:dyDescent="0.25">
      <c r="U530" s="17">
        <f t="shared" si="8"/>
        <v>0</v>
      </c>
    </row>
    <row r="531" spans="21:21" x14ac:dyDescent="0.25">
      <c r="U531" s="17">
        <f t="shared" si="8"/>
        <v>0</v>
      </c>
    </row>
    <row r="532" spans="21:21" x14ac:dyDescent="0.25">
      <c r="U532" s="17">
        <f t="shared" si="8"/>
        <v>0</v>
      </c>
    </row>
    <row r="533" spans="21:21" x14ac:dyDescent="0.25">
      <c r="U533" s="17">
        <f t="shared" si="8"/>
        <v>0</v>
      </c>
    </row>
    <row r="534" spans="21:21" x14ac:dyDescent="0.25">
      <c r="U534" s="17">
        <f t="shared" si="8"/>
        <v>0</v>
      </c>
    </row>
    <row r="535" spans="21:21" x14ac:dyDescent="0.25">
      <c r="U535" s="17">
        <f t="shared" si="8"/>
        <v>0</v>
      </c>
    </row>
    <row r="536" spans="21:21" x14ac:dyDescent="0.25">
      <c r="U536" s="17">
        <f t="shared" si="8"/>
        <v>0</v>
      </c>
    </row>
    <row r="537" spans="21:21" x14ac:dyDescent="0.25">
      <c r="U537" s="17">
        <f t="shared" si="8"/>
        <v>0</v>
      </c>
    </row>
    <row r="538" spans="21:21" x14ac:dyDescent="0.25">
      <c r="U538" s="17">
        <f t="shared" si="8"/>
        <v>0</v>
      </c>
    </row>
    <row r="539" spans="21:21" x14ac:dyDescent="0.25">
      <c r="U539" s="17">
        <f t="shared" si="8"/>
        <v>0</v>
      </c>
    </row>
    <row r="540" spans="21:21" x14ac:dyDescent="0.25">
      <c r="U540" s="17">
        <f t="shared" si="8"/>
        <v>0</v>
      </c>
    </row>
    <row r="541" spans="21:21" x14ac:dyDescent="0.25">
      <c r="U541" s="17">
        <f t="shared" si="8"/>
        <v>0</v>
      </c>
    </row>
    <row r="542" spans="21:21" x14ac:dyDescent="0.25">
      <c r="U542" s="17">
        <f t="shared" si="8"/>
        <v>0</v>
      </c>
    </row>
    <row r="543" spans="21:21" x14ac:dyDescent="0.25">
      <c r="U543" s="17">
        <f t="shared" si="8"/>
        <v>0</v>
      </c>
    </row>
    <row r="567" spans="20:23" x14ac:dyDescent="0.25">
      <c r="T567" s="16">
        <v>80</v>
      </c>
      <c r="U567" s="17">
        <f>V567-T567</f>
        <v>150</v>
      </c>
      <c r="V567" s="15">
        <v>230</v>
      </c>
      <c r="W567" s="15">
        <v>230</v>
      </c>
    </row>
    <row r="610" spans="20:23" x14ac:dyDescent="0.25">
      <c r="T610" s="16">
        <v>80</v>
      </c>
      <c r="U610" s="17">
        <f>V610-T610</f>
        <v>150</v>
      </c>
      <c r="V610" s="15">
        <v>230</v>
      </c>
      <c r="W610" s="15">
        <v>230</v>
      </c>
    </row>
  </sheetData>
  <pageMargins left="0.7" right="0.7" top="0.75" bottom="0.75" header="0.3" footer="0.3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D89B4DA-C984-46E8-8266-460EBA32E939}">
  <dimension ref="B2:M216"/>
  <sheetViews>
    <sheetView tabSelected="1" topLeftCell="A168" workbookViewId="0">
      <selection activeCell="R185" sqref="R185"/>
    </sheetView>
  </sheetViews>
  <sheetFormatPr defaultRowHeight="15" x14ac:dyDescent="0.25"/>
  <sheetData>
    <row r="2" spans="2:10" x14ac:dyDescent="0.25">
      <c r="B2" s="9" t="s">
        <v>2</v>
      </c>
      <c r="C2" s="1" t="s">
        <v>3</v>
      </c>
      <c r="D2" s="2" t="s">
        <v>6</v>
      </c>
      <c r="E2" s="5" t="s">
        <v>4</v>
      </c>
      <c r="F2" s="2" t="s">
        <v>6</v>
      </c>
      <c r="G2" s="1" t="s">
        <v>1</v>
      </c>
      <c r="H2" s="2" t="s">
        <v>6</v>
      </c>
      <c r="I2" s="1" t="s">
        <v>5</v>
      </c>
      <c r="J2" s="2" t="s">
        <v>6</v>
      </c>
    </row>
    <row r="3" spans="2:10" x14ac:dyDescent="0.25">
      <c r="B3" s="10">
        <v>45743</v>
      </c>
      <c r="C3" s="3"/>
      <c r="D3" s="4"/>
      <c r="E3" t="s">
        <v>7</v>
      </c>
      <c r="F3" s="4">
        <v>100</v>
      </c>
      <c r="G3" s="3"/>
      <c r="H3" s="4"/>
      <c r="I3" s="3" t="s">
        <v>9</v>
      </c>
      <c r="J3" s="4">
        <v>300</v>
      </c>
    </row>
    <row r="4" spans="2:10" x14ac:dyDescent="0.25">
      <c r="B4" s="7"/>
      <c r="C4" s="3"/>
      <c r="D4" s="4"/>
      <c r="F4" s="4"/>
      <c r="G4" s="3"/>
      <c r="H4" s="4"/>
      <c r="I4" s="3" t="s">
        <v>11</v>
      </c>
      <c r="J4" s="4">
        <v>1000</v>
      </c>
    </row>
    <row r="5" spans="2:10" x14ac:dyDescent="0.25">
      <c r="B5" s="7"/>
      <c r="C5" s="3"/>
      <c r="D5" s="4"/>
      <c r="F5" s="4"/>
      <c r="G5" s="3"/>
      <c r="H5" s="4"/>
      <c r="I5" s="3" t="s">
        <v>135</v>
      </c>
      <c r="J5" s="4">
        <v>200</v>
      </c>
    </row>
    <row r="6" spans="2:10" x14ac:dyDescent="0.25">
      <c r="B6" s="7"/>
      <c r="C6" s="3"/>
      <c r="D6" s="4"/>
      <c r="F6" s="4"/>
      <c r="G6" s="3"/>
      <c r="H6" s="4"/>
      <c r="I6" s="3"/>
      <c r="J6" s="4"/>
    </row>
    <row r="7" spans="2:10" x14ac:dyDescent="0.25">
      <c r="B7" s="7"/>
      <c r="C7" s="3"/>
      <c r="D7" s="4"/>
      <c r="F7" s="4"/>
      <c r="G7" s="3"/>
      <c r="H7" s="4"/>
      <c r="I7" s="3"/>
      <c r="J7" s="4"/>
    </row>
    <row r="8" spans="2:10" x14ac:dyDescent="0.25">
      <c r="B8" s="6"/>
      <c r="C8" s="11"/>
      <c r="D8" s="8">
        <f>SUM(D3)</f>
        <v>0</v>
      </c>
      <c r="E8" s="8"/>
      <c r="F8" s="8"/>
      <c r="G8" s="8"/>
      <c r="H8" s="8"/>
      <c r="I8" s="8"/>
      <c r="J8" s="12">
        <f>SUM(J3:J7,F3,H3)</f>
        <v>1600</v>
      </c>
    </row>
    <row r="10" spans="2:10" x14ac:dyDescent="0.25">
      <c r="B10" s="9" t="s">
        <v>2</v>
      </c>
      <c r="C10" s="1" t="s">
        <v>3</v>
      </c>
      <c r="D10" s="2" t="s">
        <v>6</v>
      </c>
      <c r="E10" s="5" t="s">
        <v>4</v>
      </c>
      <c r="F10" s="2" t="s">
        <v>6</v>
      </c>
      <c r="G10" s="1" t="s">
        <v>1</v>
      </c>
      <c r="H10" s="2" t="s">
        <v>6</v>
      </c>
      <c r="I10" s="1" t="s">
        <v>5</v>
      </c>
      <c r="J10" s="2" t="s">
        <v>6</v>
      </c>
    </row>
    <row r="11" spans="2:10" x14ac:dyDescent="0.25">
      <c r="B11" s="10">
        <v>45744</v>
      </c>
      <c r="C11" s="3" t="s">
        <v>100</v>
      </c>
      <c r="D11" s="4">
        <v>57.76</v>
      </c>
      <c r="E11" t="s">
        <v>7</v>
      </c>
      <c r="F11" s="4">
        <v>50</v>
      </c>
      <c r="G11" s="3"/>
      <c r="H11" s="4"/>
      <c r="I11" s="3"/>
      <c r="J11" s="4"/>
    </row>
    <row r="12" spans="2:10" x14ac:dyDescent="0.25">
      <c r="B12" s="7"/>
      <c r="C12" s="3"/>
      <c r="D12" s="4"/>
      <c r="F12" s="4"/>
      <c r="G12" s="3"/>
      <c r="H12" s="4"/>
      <c r="I12" s="3"/>
      <c r="J12" s="4"/>
    </row>
    <row r="13" spans="2:10" x14ac:dyDescent="0.25">
      <c r="B13" s="7"/>
      <c r="C13" s="3"/>
      <c r="D13" s="4"/>
      <c r="F13" s="4"/>
      <c r="G13" s="3"/>
      <c r="H13" s="4"/>
      <c r="I13" s="3"/>
      <c r="J13" s="4"/>
    </row>
    <row r="14" spans="2:10" x14ac:dyDescent="0.25">
      <c r="B14" s="7"/>
      <c r="C14" s="3"/>
      <c r="D14" s="4"/>
      <c r="F14" s="4"/>
      <c r="G14" s="3"/>
      <c r="H14" s="4"/>
      <c r="I14" s="3"/>
      <c r="J14" s="4"/>
    </row>
    <row r="15" spans="2:10" x14ac:dyDescent="0.25">
      <c r="B15" s="7"/>
      <c r="C15" s="3"/>
      <c r="D15" s="4"/>
      <c r="F15" s="4"/>
      <c r="G15" s="3"/>
      <c r="H15" s="4"/>
      <c r="I15" s="3"/>
      <c r="J15" s="4"/>
    </row>
    <row r="16" spans="2:10" x14ac:dyDescent="0.25">
      <c r="B16" s="6"/>
      <c r="C16" s="11"/>
      <c r="D16" s="8">
        <f>SUM(D11)</f>
        <v>57.76</v>
      </c>
      <c r="E16" s="8"/>
      <c r="F16" s="8"/>
      <c r="G16" s="8"/>
      <c r="H16" s="8"/>
      <c r="I16" s="8"/>
      <c r="J16" s="12">
        <f>SUM(J11:J15,F11,H11)</f>
        <v>50</v>
      </c>
    </row>
    <row r="18" spans="2:13" x14ac:dyDescent="0.25">
      <c r="B18" s="9" t="s">
        <v>2</v>
      </c>
      <c r="C18" s="1" t="s">
        <v>3</v>
      </c>
      <c r="D18" s="2" t="s">
        <v>6</v>
      </c>
      <c r="E18" s="5" t="s">
        <v>4</v>
      </c>
      <c r="F18" s="2" t="s">
        <v>6</v>
      </c>
      <c r="G18" s="1" t="s">
        <v>1</v>
      </c>
      <c r="H18" s="2" t="s">
        <v>6</v>
      </c>
      <c r="I18" s="1" t="s">
        <v>5</v>
      </c>
      <c r="J18" s="2" t="s">
        <v>6</v>
      </c>
    </row>
    <row r="19" spans="2:13" x14ac:dyDescent="0.25">
      <c r="B19" s="10">
        <v>45745</v>
      </c>
      <c r="C19" s="3" t="s">
        <v>15</v>
      </c>
      <c r="D19" s="4">
        <v>3.8</v>
      </c>
      <c r="F19" s="4"/>
      <c r="G19" s="3" t="s">
        <v>242</v>
      </c>
      <c r="H19" s="4">
        <v>219</v>
      </c>
      <c r="I19" s="3"/>
      <c r="J19" s="4"/>
    </row>
    <row r="20" spans="2:13" x14ac:dyDescent="0.25">
      <c r="B20" s="7"/>
      <c r="C20" s="3"/>
      <c r="D20" s="4"/>
      <c r="F20" s="4"/>
      <c r="G20" s="3"/>
      <c r="H20" s="4"/>
      <c r="I20" s="3"/>
      <c r="J20" s="4"/>
    </row>
    <row r="21" spans="2:13" x14ac:dyDescent="0.25">
      <c r="B21" s="7"/>
      <c r="C21" s="3"/>
      <c r="D21" s="4"/>
      <c r="F21" s="4"/>
      <c r="G21" s="3"/>
      <c r="H21" s="4"/>
      <c r="I21" s="3"/>
      <c r="J21" s="4"/>
    </row>
    <row r="22" spans="2:13" x14ac:dyDescent="0.25">
      <c r="B22" s="7"/>
      <c r="C22" s="3"/>
      <c r="D22" s="4"/>
      <c r="F22" s="4"/>
      <c r="G22" s="3"/>
      <c r="H22" s="4"/>
      <c r="I22" s="3"/>
      <c r="J22" s="4"/>
    </row>
    <row r="23" spans="2:13" x14ac:dyDescent="0.25">
      <c r="B23" s="7"/>
      <c r="C23" s="3"/>
      <c r="D23" s="4"/>
      <c r="F23" s="4"/>
      <c r="G23" s="3"/>
      <c r="H23" s="4"/>
      <c r="I23" s="3"/>
      <c r="J23" s="4"/>
    </row>
    <row r="24" spans="2:13" x14ac:dyDescent="0.25">
      <c r="B24" s="6"/>
      <c r="C24" s="11"/>
      <c r="D24" s="8">
        <f>SUM(D19)</f>
        <v>3.8</v>
      </c>
      <c r="E24" s="8"/>
      <c r="F24" s="8"/>
      <c r="G24" s="8"/>
      <c r="H24" s="8"/>
      <c r="I24" s="8"/>
      <c r="J24" s="12">
        <f>SUM(J19:J23,F19,H19)</f>
        <v>219</v>
      </c>
    </row>
    <row r="26" spans="2:13" x14ac:dyDescent="0.25">
      <c r="B26" s="9" t="s">
        <v>2</v>
      </c>
      <c r="C26" s="1" t="s">
        <v>3</v>
      </c>
      <c r="D26" s="2" t="s">
        <v>6</v>
      </c>
      <c r="E26" s="5" t="s">
        <v>4</v>
      </c>
      <c r="F26" s="2" t="s">
        <v>6</v>
      </c>
      <c r="G26" s="1" t="s">
        <v>1</v>
      </c>
      <c r="H26" s="2" t="s">
        <v>6</v>
      </c>
      <c r="I26" s="1" t="s">
        <v>5</v>
      </c>
      <c r="J26" s="2" t="s">
        <v>6</v>
      </c>
      <c r="L26" s="1" t="s">
        <v>11</v>
      </c>
      <c r="M26" s="2" t="s">
        <v>6</v>
      </c>
    </row>
    <row r="27" spans="2:13" x14ac:dyDescent="0.25">
      <c r="B27" s="10">
        <v>45746</v>
      </c>
      <c r="C27" s="3" t="s">
        <v>108</v>
      </c>
      <c r="D27" s="4">
        <v>19.05</v>
      </c>
      <c r="F27" s="4"/>
      <c r="G27" s="3" t="s">
        <v>59</v>
      </c>
      <c r="H27">
        <v>4.9000000000000004</v>
      </c>
      <c r="I27" s="3"/>
      <c r="J27" s="4"/>
      <c r="L27" s="3" t="s">
        <v>175</v>
      </c>
      <c r="M27" s="4">
        <v>117.49</v>
      </c>
    </row>
    <row r="28" spans="2:13" x14ac:dyDescent="0.25">
      <c r="B28" s="7"/>
      <c r="C28" s="3"/>
      <c r="D28" s="4"/>
      <c r="F28" s="4"/>
      <c r="G28" s="3"/>
      <c r="H28" s="4"/>
      <c r="I28" s="3"/>
      <c r="J28" s="4"/>
      <c r="L28" s="3"/>
      <c r="M28" s="4"/>
    </row>
    <row r="29" spans="2:13" x14ac:dyDescent="0.25">
      <c r="B29" s="7"/>
      <c r="C29" s="3"/>
      <c r="D29" s="4"/>
      <c r="F29" s="4"/>
      <c r="G29" s="3"/>
      <c r="H29" s="4"/>
      <c r="I29" s="3"/>
      <c r="J29" s="4"/>
      <c r="L29" s="13"/>
      <c r="M29" s="14"/>
    </row>
    <row r="30" spans="2:13" x14ac:dyDescent="0.25">
      <c r="B30" s="7"/>
      <c r="C30" s="3"/>
      <c r="D30" s="4"/>
      <c r="F30" s="4"/>
      <c r="G30" s="3"/>
      <c r="H30" s="4"/>
      <c r="I30" s="3"/>
      <c r="J30" s="4"/>
      <c r="L30" s="11"/>
      <c r="M30" s="12">
        <f>SUM(M27:M29)</f>
        <v>117.49</v>
      </c>
    </row>
    <row r="31" spans="2:13" x14ac:dyDescent="0.25">
      <c r="B31" s="7"/>
      <c r="C31" s="3"/>
      <c r="D31" s="4"/>
      <c r="F31" s="4"/>
      <c r="G31" s="3"/>
      <c r="H31" s="4"/>
      <c r="I31" s="3"/>
      <c r="J31" s="4"/>
    </row>
    <row r="32" spans="2:13" x14ac:dyDescent="0.25">
      <c r="B32" s="6"/>
      <c r="C32" s="11"/>
      <c r="D32" s="8">
        <f>SUM(D27)</f>
        <v>19.05</v>
      </c>
      <c r="E32" s="8"/>
      <c r="F32" s="8"/>
      <c r="G32" s="8"/>
      <c r="H32" s="8"/>
      <c r="I32" s="8"/>
      <c r="J32" s="12">
        <f>SUM(J27:J31,F27,H27)</f>
        <v>4.9000000000000004</v>
      </c>
    </row>
    <row r="34" spans="2:13" x14ac:dyDescent="0.25">
      <c r="B34" s="9" t="s">
        <v>2</v>
      </c>
      <c r="C34" s="1" t="s">
        <v>3</v>
      </c>
      <c r="D34" s="2" t="s">
        <v>6</v>
      </c>
      <c r="E34" s="5" t="s">
        <v>4</v>
      </c>
      <c r="F34" s="2" t="s">
        <v>6</v>
      </c>
      <c r="G34" s="1" t="s">
        <v>1</v>
      </c>
      <c r="H34" s="2" t="s">
        <v>6</v>
      </c>
      <c r="I34" s="1" t="s">
        <v>5</v>
      </c>
      <c r="J34" s="2" t="s">
        <v>6</v>
      </c>
      <c r="L34" s="1" t="s">
        <v>11</v>
      </c>
      <c r="M34" s="2" t="s">
        <v>6</v>
      </c>
    </row>
    <row r="35" spans="2:13" x14ac:dyDescent="0.25">
      <c r="B35" s="10">
        <v>45747</v>
      </c>
      <c r="C35" s="3"/>
      <c r="D35" s="4"/>
      <c r="F35" s="4"/>
      <c r="G35" s="3"/>
      <c r="H35" s="4"/>
      <c r="I35" s="3" t="s">
        <v>8</v>
      </c>
      <c r="J35" s="4">
        <v>500</v>
      </c>
      <c r="L35" s="3" t="s">
        <v>238</v>
      </c>
      <c r="M35" s="4">
        <v>55.29</v>
      </c>
    </row>
    <row r="36" spans="2:13" x14ac:dyDescent="0.25">
      <c r="B36" s="7"/>
      <c r="C36" s="3"/>
      <c r="D36" s="4"/>
      <c r="F36" s="4"/>
      <c r="G36" s="3"/>
      <c r="H36" s="4"/>
      <c r="I36" s="3"/>
      <c r="J36" s="4"/>
      <c r="L36" s="3"/>
      <c r="M36" s="4"/>
    </row>
    <row r="37" spans="2:13" x14ac:dyDescent="0.25">
      <c r="B37" s="7"/>
      <c r="C37" s="3"/>
      <c r="D37" s="4"/>
      <c r="F37" s="4"/>
      <c r="G37" s="3"/>
      <c r="H37" s="4"/>
      <c r="I37" s="3"/>
      <c r="J37" s="4"/>
      <c r="L37" s="13"/>
      <c r="M37" s="14"/>
    </row>
    <row r="38" spans="2:13" x14ac:dyDescent="0.25">
      <c r="B38" s="7"/>
      <c r="C38" s="3"/>
      <c r="D38" s="4"/>
      <c r="F38" s="4"/>
      <c r="G38" s="3"/>
      <c r="H38" s="4"/>
      <c r="I38" s="3"/>
      <c r="J38" s="4"/>
      <c r="L38" s="11"/>
      <c r="M38" s="12">
        <f>SUM(M35:M37)</f>
        <v>55.29</v>
      </c>
    </row>
    <row r="39" spans="2:13" x14ac:dyDescent="0.25">
      <c r="B39" s="7"/>
      <c r="C39" s="3"/>
      <c r="D39" s="4"/>
      <c r="F39" s="4"/>
      <c r="G39" s="3"/>
      <c r="H39" s="4"/>
      <c r="I39" s="3"/>
      <c r="J39" s="4"/>
    </row>
    <row r="40" spans="2:13" x14ac:dyDescent="0.25">
      <c r="B40" s="6"/>
      <c r="C40" s="11"/>
      <c r="D40" s="8">
        <f>SUM(D35)</f>
        <v>0</v>
      </c>
      <c r="E40" s="8"/>
      <c r="F40" s="8"/>
      <c r="G40" s="8"/>
      <c r="H40" s="8"/>
      <c r="I40" s="8"/>
      <c r="J40" s="12">
        <f>SUM(J35:J39,F35,H35)</f>
        <v>500</v>
      </c>
    </row>
    <row r="42" spans="2:13" x14ac:dyDescent="0.25">
      <c r="B42" s="9" t="s">
        <v>2</v>
      </c>
      <c r="C42" s="1" t="s">
        <v>3</v>
      </c>
      <c r="D42" s="2" t="s">
        <v>6</v>
      </c>
      <c r="E42" s="5" t="s">
        <v>4</v>
      </c>
      <c r="F42" s="2" t="s">
        <v>6</v>
      </c>
      <c r="G42" s="1" t="s">
        <v>1</v>
      </c>
      <c r="H42" s="2" t="s">
        <v>6</v>
      </c>
      <c r="I42" s="1" t="s">
        <v>5</v>
      </c>
      <c r="J42" s="2" t="s">
        <v>6</v>
      </c>
    </row>
    <row r="43" spans="2:13" x14ac:dyDescent="0.25">
      <c r="B43" s="10">
        <v>45748</v>
      </c>
      <c r="C43" s="3"/>
      <c r="D43" s="4"/>
      <c r="E43" t="s">
        <v>26</v>
      </c>
      <c r="F43" s="4">
        <v>21.6</v>
      </c>
      <c r="G43" s="3"/>
      <c r="H43" s="4"/>
      <c r="I43" s="3"/>
      <c r="J43" s="4"/>
    </row>
    <row r="44" spans="2:13" x14ac:dyDescent="0.25">
      <c r="B44" s="7"/>
      <c r="C44" s="3"/>
      <c r="D44" s="4"/>
      <c r="F44" s="4"/>
      <c r="G44" s="3"/>
      <c r="H44" s="4"/>
      <c r="I44" s="3"/>
      <c r="J44" s="4"/>
    </row>
    <row r="45" spans="2:13" x14ac:dyDescent="0.25">
      <c r="B45" s="7"/>
      <c r="C45" s="3"/>
      <c r="D45" s="4"/>
      <c r="F45" s="4"/>
      <c r="G45" s="3"/>
      <c r="H45" s="4"/>
      <c r="I45" s="3"/>
      <c r="J45" s="4"/>
    </row>
    <row r="46" spans="2:13" x14ac:dyDescent="0.25">
      <c r="B46" s="7"/>
      <c r="C46" s="3"/>
      <c r="D46" s="4"/>
      <c r="F46" s="4"/>
      <c r="G46" s="3"/>
      <c r="H46" s="4"/>
      <c r="I46" s="3"/>
      <c r="J46" s="4"/>
    </row>
    <row r="47" spans="2:13" x14ac:dyDescent="0.25">
      <c r="B47" s="7"/>
      <c r="C47" s="3"/>
      <c r="D47" s="4"/>
      <c r="F47" s="4"/>
      <c r="G47" s="3"/>
      <c r="H47" s="4"/>
      <c r="I47" s="3"/>
      <c r="J47" s="4"/>
    </row>
    <row r="48" spans="2:13" x14ac:dyDescent="0.25">
      <c r="B48" s="6"/>
      <c r="C48" s="11"/>
      <c r="D48" s="8">
        <f>SUM(D43)</f>
        <v>0</v>
      </c>
      <c r="E48" s="8"/>
      <c r="F48" s="8"/>
      <c r="G48" s="8"/>
      <c r="H48" s="8"/>
      <c r="I48" s="8"/>
      <c r="J48" s="12">
        <f>SUM(J43:J47,F43,H43)</f>
        <v>21.6</v>
      </c>
    </row>
    <row r="50" spans="2:13" x14ac:dyDescent="0.25">
      <c r="B50" s="9" t="s">
        <v>2</v>
      </c>
      <c r="C50" s="1" t="s">
        <v>3</v>
      </c>
      <c r="D50" s="2" t="s">
        <v>6</v>
      </c>
      <c r="E50" s="5" t="s">
        <v>4</v>
      </c>
      <c r="F50" s="2" t="s">
        <v>6</v>
      </c>
      <c r="G50" s="1" t="s">
        <v>1</v>
      </c>
      <c r="H50" s="2" t="s">
        <v>6</v>
      </c>
      <c r="I50" s="1" t="s">
        <v>5</v>
      </c>
      <c r="J50" s="2" t="s">
        <v>6</v>
      </c>
      <c r="L50" s="1" t="s">
        <v>11</v>
      </c>
      <c r="M50" s="2" t="s">
        <v>6</v>
      </c>
    </row>
    <row r="51" spans="2:13" x14ac:dyDescent="0.25">
      <c r="B51" s="10">
        <v>45749</v>
      </c>
      <c r="C51" s="3" t="s">
        <v>92</v>
      </c>
      <c r="D51" s="4">
        <v>13.4</v>
      </c>
      <c r="E51" t="s">
        <v>245</v>
      </c>
      <c r="F51" s="4"/>
      <c r="G51" s="3" t="s">
        <v>135</v>
      </c>
      <c r="H51" s="4">
        <v>270</v>
      </c>
      <c r="I51" s="3"/>
      <c r="J51" s="4"/>
      <c r="L51" s="3" t="s">
        <v>162</v>
      </c>
      <c r="M51" s="4">
        <v>62.72</v>
      </c>
    </row>
    <row r="52" spans="2:13" x14ac:dyDescent="0.25">
      <c r="B52" s="7"/>
      <c r="C52" s="3"/>
      <c r="D52" s="4"/>
      <c r="F52" s="4"/>
      <c r="G52" s="3"/>
      <c r="H52" s="4"/>
      <c r="I52" s="3"/>
      <c r="J52" s="4"/>
      <c r="L52" s="3" t="s">
        <v>229</v>
      </c>
      <c r="M52" s="4">
        <v>20</v>
      </c>
    </row>
    <row r="53" spans="2:13" x14ac:dyDescent="0.25">
      <c r="B53" s="7"/>
      <c r="C53" s="3"/>
      <c r="D53" s="4"/>
      <c r="F53" s="4"/>
      <c r="G53" s="3"/>
      <c r="H53" s="4"/>
      <c r="I53" s="3"/>
      <c r="J53" s="4"/>
      <c r="L53" s="13" t="s">
        <v>21</v>
      </c>
      <c r="M53" s="14">
        <v>40.299999999999997</v>
      </c>
    </row>
    <row r="54" spans="2:13" x14ac:dyDescent="0.25">
      <c r="B54" s="7"/>
      <c r="C54" s="3"/>
      <c r="D54" s="4"/>
      <c r="F54" s="4"/>
      <c r="G54" s="3"/>
      <c r="H54" s="4"/>
      <c r="I54" s="3"/>
      <c r="J54" s="4"/>
      <c r="L54" s="11"/>
      <c r="M54" s="12">
        <f>SUM(M51:M53)</f>
        <v>123.02</v>
      </c>
    </row>
    <row r="55" spans="2:13" x14ac:dyDescent="0.25">
      <c r="B55" s="7"/>
      <c r="C55" s="3"/>
      <c r="D55" s="4"/>
      <c r="F55" s="4"/>
      <c r="G55" s="3"/>
      <c r="H55" s="4"/>
      <c r="I55" s="3"/>
      <c r="J55" s="4"/>
    </row>
    <row r="56" spans="2:13" x14ac:dyDescent="0.25">
      <c r="B56" s="6"/>
      <c r="C56" s="11"/>
      <c r="D56" s="8">
        <f>SUM(D51)</f>
        <v>13.4</v>
      </c>
      <c r="E56" s="8"/>
      <c r="F56" s="8"/>
      <c r="G56" s="8"/>
      <c r="H56" s="8"/>
      <c r="I56" s="8"/>
      <c r="J56" s="12">
        <f>SUM(J51:J55,F51,H51)</f>
        <v>270</v>
      </c>
    </row>
    <row r="58" spans="2:13" x14ac:dyDescent="0.25">
      <c r="B58" s="9" t="s">
        <v>2</v>
      </c>
      <c r="C58" s="1" t="s">
        <v>3</v>
      </c>
      <c r="D58" s="2" t="s">
        <v>6</v>
      </c>
      <c r="E58" s="5" t="s">
        <v>4</v>
      </c>
      <c r="F58" s="2" t="s">
        <v>6</v>
      </c>
      <c r="G58" s="1" t="s">
        <v>1</v>
      </c>
      <c r="H58" s="2" t="s">
        <v>6</v>
      </c>
      <c r="I58" s="1" t="s">
        <v>5</v>
      </c>
      <c r="J58" s="2" t="s">
        <v>6</v>
      </c>
      <c r="L58" s="1" t="s">
        <v>11</v>
      </c>
      <c r="M58" s="2" t="s">
        <v>6</v>
      </c>
    </row>
    <row r="59" spans="2:13" x14ac:dyDescent="0.25">
      <c r="B59" s="10">
        <v>45750</v>
      </c>
      <c r="C59" s="3" t="s">
        <v>79</v>
      </c>
      <c r="D59" s="4">
        <v>24.15</v>
      </c>
      <c r="E59" t="s">
        <v>7</v>
      </c>
      <c r="F59" s="4">
        <v>100</v>
      </c>
      <c r="G59" s="3" t="s">
        <v>233</v>
      </c>
      <c r="H59" s="4">
        <v>21.4</v>
      </c>
      <c r="I59" s="3"/>
      <c r="J59" s="4"/>
      <c r="L59" s="3" t="s">
        <v>168</v>
      </c>
      <c r="M59" s="4">
        <v>41.9</v>
      </c>
    </row>
    <row r="60" spans="2:13" x14ac:dyDescent="0.25">
      <c r="B60" s="7"/>
      <c r="C60" s="3"/>
      <c r="D60" s="4"/>
      <c r="E60" t="s">
        <v>243</v>
      </c>
      <c r="F60" s="4">
        <v>10.9</v>
      </c>
      <c r="G60" s="3"/>
      <c r="H60" s="4"/>
      <c r="I60" s="3"/>
      <c r="J60" s="4"/>
      <c r="L60" s="3"/>
      <c r="M60" s="4"/>
    </row>
    <row r="61" spans="2:13" x14ac:dyDescent="0.25">
      <c r="B61" s="7"/>
      <c r="C61" s="3"/>
      <c r="D61" s="4"/>
      <c r="E61" t="s">
        <v>244</v>
      </c>
      <c r="F61" s="4">
        <v>39</v>
      </c>
      <c r="G61" s="3"/>
      <c r="H61" s="4"/>
      <c r="I61" s="3"/>
      <c r="J61" s="4"/>
      <c r="L61" s="13"/>
      <c r="M61" s="14"/>
    </row>
    <row r="62" spans="2:13" x14ac:dyDescent="0.25">
      <c r="B62" s="7"/>
      <c r="C62" s="3"/>
      <c r="D62" s="4"/>
      <c r="F62" s="4"/>
      <c r="G62" s="3"/>
      <c r="H62" s="4"/>
      <c r="I62" s="3"/>
      <c r="J62" s="4"/>
      <c r="L62" s="11"/>
      <c r="M62" s="12">
        <f>SUM(M59:M61)</f>
        <v>41.9</v>
      </c>
    </row>
    <row r="63" spans="2:13" x14ac:dyDescent="0.25">
      <c r="B63" s="7"/>
      <c r="C63" s="3"/>
      <c r="D63" s="4"/>
      <c r="F63" s="4"/>
      <c r="G63" s="3"/>
      <c r="H63" s="4"/>
      <c r="I63" s="3"/>
      <c r="J63" s="4"/>
    </row>
    <row r="64" spans="2:13" x14ac:dyDescent="0.25">
      <c r="B64" s="6"/>
      <c r="C64" s="11"/>
      <c r="D64" s="8">
        <f>SUM(D59)</f>
        <v>24.15</v>
      </c>
      <c r="E64" s="8"/>
      <c r="F64" s="8"/>
      <c r="G64" s="8"/>
      <c r="H64" s="8"/>
      <c r="I64" s="8"/>
      <c r="J64" s="12">
        <f>SUM(J59:J63,F59,H59)</f>
        <v>121.4</v>
      </c>
    </row>
    <row r="66" spans="2:10" x14ac:dyDescent="0.25">
      <c r="B66" s="9" t="s">
        <v>2</v>
      </c>
      <c r="C66" s="1" t="s">
        <v>3</v>
      </c>
      <c r="D66" s="2" t="s">
        <v>6</v>
      </c>
      <c r="E66" s="5" t="s">
        <v>4</v>
      </c>
      <c r="F66" s="2" t="s">
        <v>6</v>
      </c>
      <c r="G66" s="1" t="s">
        <v>1</v>
      </c>
      <c r="H66" s="2" t="s">
        <v>6</v>
      </c>
      <c r="I66" s="1" t="s">
        <v>5</v>
      </c>
      <c r="J66" s="2" t="s">
        <v>6</v>
      </c>
    </row>
    <row r="67" spans="2:10" x14ac:dyDescent="0.25">
      <c r="B67" s="10">
        <v>45751</v>
      </c>
      <c r="C67" s="3" t="s">
        <v>220</v>
      </c>
      <c r="D67" s="4">
        <v>10</v>
      </c>
      <c r="F67" s="4"/>
      <c r="G67" s="3"/>
      <c r="H67" s="4"/>
      <c r="I67" s="3"/>
      <c r="J67" s="4"/>
    </row>
    <row r="68" spans="2:10" x14ac:dyDescent="0.25">
      <c r="B68" s="7"/>
      <c r="C68" s="3"/>
      <c r="D68" s="4"/>
      <c r="F68" s="4"/>
      <c r="G68" s="3"/>
      <c r="H68" s="4"/>
      <c r="I68" s="3"/>
      <c r="J68" s="4"/>
    </row>
    <row r="69" spans="2:10" x14ac:dyDescent="0.25">
      <c r="B69" s="7"/>
      <c r="C69" s="3"/>
      <c r="D69" s="4"/>
      <c r="F69" s="4"/>
      <c r="G69" s="3"/>
      <c r="H69" s="4"/>
      <c r="I69" s="3"/>
      <c r="J69" s="4"/>
    </row>
    <row r="70" spans="2:10" x14ac:dyDescent="0.25">
      <c r="B70" s="7"/>
      <c r="C70" s="3"/>
      <c r="D70" s="4"/>
      <c r="F70" s="4"/>
      <c r="G70" s="3"/>
      <c r="H70" s="4"/>
      <c r="I70" s="3"/>
      <c r="J70" s="4"/>
    </row>
    <row r="71" spans="2:10" x14ac:dyDescent="0.25">
      <c r="B71" s="7"/>
      <c r="C71" s="3"/>
      <c r="D71" s="4"/>
      <c r="F71" s="4"/>
      <c r="G71" s="3"/>
      <c r="H71" s="4"/>
      <c r="I71" s="3"/>
      <c r="J71" s="4"/>
    </row>
    <row r="72" spans="2:10" x14ac:dyDescent="0.25">
      <c r="B72" s="6"/>
      <c r="C72" s="11"/>
      <c r="D72" s="8">
        <f>SUM(D67)</f>
        <v>10</v>
      </c>
      <c r="E72" s="8"/>
      <c r="F72" s="8"/>
      <c r="G72" s="8"/>
      <c r="H72" s="8"/>
      <c r="I72" s="8"/>
      <c r="J72" s="12">
        <f>SUM(J67:J71,F67,H67)</f>
        <v>0</v>
      </c>
    </row>
    <row r="74" spans="2:10" x14ac:dyDescent="0.25">
      <c r="B74" s="9" t="s">
        <v>2</v>
      </c>
      <c r="C74" s="1" t="s">
        <v>3</v>
      </c>
      <c r="D74" s="2" t="s">
        <v>6</v>
      </c>
      <c r="E74" s="5" t="s">
        <v>4</v>
      </c>
      <c r="F74" s="2" t="s">
        <v>6</v>
      </c>
      <c r="G74" s="1" t="s">
        <v>1</v>
      </c>
      <c r="H74" s="2" t="s">
        <v>6</v>
      </c>
      <c r="I74" s="1" t="s">
        <v>5</v>
      </c>
      <c r="J74" s="2" t="s">
        <v>6</v>
      </c>
    </row>
    <row r="75" spans="2:10" x14ac:dyDescent="0.25">
      <c r="B75" s="10">
        <v>45752</v>
      </c>
      <c r="C75" s="3"/>
      <c r="D75" s="4"/>
      <c r="E75" t="s">
        <v>92</v>
      </c>
      <c r="F75" s="4">
        <v>24.12</v>
      </c>
      <c r="G75" s="3" t="s">
        <v>120</v>
      </c>
      <c r="H75" s="4">
        <v>16</v>
      </c>
      <c r="I75" s="3"/>
      <c r="J75" s="4"/>
    </row>
    <row r="76" spans="2:10" x14ac:dyDescent="0.25">
      <c r="B76" s="7"/>
      <c r="C76" s="3"/>
      <c r="D76" s="4"/>
      <c r="F76" s="4"/>
      <c r="G76" s="3"/>
      <c r="H76" s="4"/>
      <c r="I76" s="3"/>
      <c r="J76" s="4"/>
    </row>
    <row r="77" spans="2:10" x14ac:dyDescent="0.25">
      <c r="B77" s="7"/>
      <c r="C77" s="3"/>
      <c r="D77" s="4"/>
      <c r="F77" s="4"/>
      <c r="G77" s="3"/>
      <c r="H77" s="4"/>
      <c r="I77" s="3"/>
      <c r="J77" s="4"/>
    </row>
    <row r="78" spans="2:10" x14ac:dyDescent="0.25">
      <c r="B78" s="7"/>
      <c r="C78" s="3"/>
      <c r="D78" s="4"/>
      <c r="F78" s="4"/>
      <c r="G78" s="3"/>
      <c r="H78" s="4"/>
      <c r="I78" s="3"/>
      <c r="J78" s="4"/>
    </row>
    <row r="79" spans="2:10" x14ac:dyDescent="0.25">
      <c r="B79" s="7"/>
      <c r="C79" s="3"/>
      <c r="D79" s="4"/>
      <c r="F79" s="4"/>
      <c r="G79" s="3"/>
      <c r="H79" s="4"/>
      <c r="I79" s="3"/>
      <c r="J79" s="4"/>
    </row>
    <row r="80" spans="2:10" x14ac:dyDescent="0.25">
      <c r="B80" s="6"/>
      <c r="C80" s="11"/>
      <c r="D80" s="8">
        <f>SUM(D75)</f>
        <v>0</v>
      </c>
      <c r="E80" s="8"/>
      <c r="F80" s="8"/>
      <c r="G80" s="8"/>
      <c r="H80" s="8"/>
      <c r="I80" s="8"/>
      <c r="J80" s="12">
        <f>SUM(J75:J79,F75,H75)</f>
        <v>40.120000000000005</v>
      </c>
    </row>
    <row r="82" spans="2:13" x14ac:dyDescent="0.25">
      <c r="B82" s="9" t="s">
        <v>2</v>
      </c>
      <c r="C82" s="1" t="s">
        <v>3</v>
      </c>
      <c r="D82" s="2" t="s">
        <v>6</v>
      </c>
      <c r="E82" s="5" t="s">
        <v>4</v>
      </c>
      <c r="F82" s="2" t="s">
        <v>6</v>
      </c>
      <c r="G82" s="1" t="s">
        <v>1</v>
      </c>
      <c r="H82" s="2" t="s">
        <v>6</v>
      </c>
      <c r="I82" s="1" t="s">
        <v>5</v>
      </c>
      <c r="J82" s="2" t="s">
        <v>6</v>
      </c>
    </row>
    <row r="83" spans="2:13" x14ac:dyDescent="0.25">
      <c r="B83" s="10">
        <v>45753</v>
      </c>
      <c r="C83" s="3"/>
      <c r="D83" s="4"/>
      <c r="F83" s="4"/>
      <c r="G83" s="3"/>
      <c r="H83" s="4"/>
      <c r="I83" s="3" t="s">
        <v>150</v>
      </c>
      <c r="J83" s="4">
        <v>15</v>
      </c>
    </row>
    <row r="84" spans="2:13" x14ac:dyDescent="0.25">
      <c r="B84" s="7"/>
      <c r="C84" s="3"/>
      <c r="D84" s="4"/>
      <c r="F84" s="4"/>
      <c r="G84" s="3"/>
      <c r="H84" s="4"/>
      <c r="I84" s="3"/>
      <c r="J84" s="4"/>
    </row>
    <row r="85" spans="2:13" x14ac:dyDescent="0.25">
      <c r="B85" s="7"/>
      <c r="C85" s="3"/>
      <c r="D85" s="4"/>
      <c r="F85" s="4"/>
      <c r="G85" s="3"/>
      <c r="H85" s="4"/>
      <c r="I85" s="3"/>
      <c r="J85" s="4"/>
    </row>
    <row r="86" spans="2:13" x14ac:dyDescent="0.25">
      <c r="B86" s="7"/>
      <c r="C86" s="3"/>
      <c r="D86" s="4"/>
      <c r="F86" s="4"/>
      <c r="G86" s="3"/>
      <c r="H86" s="4"/>
      <c r="I86" s="3"/>
      <c r="J86" s="4"/>
    </row>
    <row r="87" spans="2:13" x14ac:dyDescent="0.25">
      <c r="B87" s="7"/>
      <c r="C87" s="3"/>
      <c r="D87" s="4"/>
      <c r="F87" s="4"/>
      <c r="G87" s="3"/>
      <c r="H87" s="4"/>
      <c r="I87" s="3"/>
      <c r="J87" s="4"/>
    </row>
    <row r="88" spans="2:13" x14ac:dyDescent="0.25">
      <c r="B88" s="6"/>
      <c r="C88" s="11"/>
      <c r="D88" s="8">
        <f>SUM(D83)</f>
        <v>0</v>
      </c>
      <c r="E88" s="8"/>
      <c r="F88" s="8"/>
      <c r="G88" s="8"/>
      <c r="H88" s="8"/>
      <c r="I88" s="8"/>
      <c r="J88" s="12">
        <f>SUM(J83:J87,F83,H83)</f>
        <v>15</v>
      </c>
    </row>
    <row r="90" spans="2:13" x14ac:dyDescent="0.25">
      <c r="B90" s="9" t="s">
        <v>2</v>
      </c>
      <c r="C90" s="1" t="s">
        <v>3</v>
      </c>
      <c r="D90" s="2" t="s">
        <v>6</v>
      </c>
      <c r="E90" s="5" t="s">
        <v>4</v>
      </c>
      <c r="F90" s="2" t="s">
        <v>6</v>
      </c>
      <c r="G90" s="1" t="s">
        <v>1</v>
      </c>
      <c r="H90" s="2" t="s">
        <v>6</v>
      </c>
      <c r="I90" s="1" t="s">
        <v>5</v>
      </c>
      <c r="J90" s="2" t="s">
        <v>6</v>
      </c>
      <c r="L90" s="1" t="s">
        <v>11</v>
      </c>
      <c r="M90" s="2" t="s">
        <v>6</v>
      </c>
    </row>
    <row r="91" spans="2:13" x14ac:dyDescent="0.25">
      <c r="B91" s="10">
        <v>45754</v>
      </c>
      <c r="C91" s="3" t="s">
        <v>92</v>
      </c>
      <c r="D91" s="4">
        <v>14.9</v>
      </c>
      <c r="F91" s="4"/>
      <c r="G91" s="3"/>
      <c r="H91" s="4"/>
      <c r="I91" s="3"/>
      <c r="J91" s="4"/>
      <c r="L91" s="3" t="s">
        <v>161</v>
      </c>
      <c r="M91" s="4">
        <v>77.8</v>
      </c>
    </row>
    <row r="92" spans="2:13" x14ac:dyDescent="0.25">
      <c r="B92" s="7"/>
      <c r="C92" s="3"/>
      <c r="D92" s="4"/>
      <c r="F92" s="4"/>
      <c r="G92" s="3"/>
      <c r="H92" s="4"/>
      <c r="I92" s="3"/>
      <c r="J92" s="4"/>
      <c r="L92" s="3"/>
      <c r="M92" s="4"/>
    </row>
    <row r="93" spans="2:13" x14ac:dyDescent="0.25">
      <c r="B93" s="7"/>
      <c r="C93" s="3"/>
      <c r="D93" s="4"/>
      <c r="F93" s="4"/>
      <c r="G93" s="3"/>
      <c r="H93" s="4"/>
      <c r="I93" s="3"/>
      <c r="J93" s="4"/>
      <c r="L93" s="13"/>
      <c r="M93" s="14"/>
    </row>
    <row r="94" spans="2:13" x14ac:dyDescent="0.25">
      <c r="B94" s="7"/>
      <c r="C94" s="3"/>
      <c r="D94" s="4"/>
      <c r="F94" s="4"/>
      <c r="G94" s="3"/>
      <c r="H94" s="4"/>
      <c r="I94" s="3"/>
      <c r="J94" s="4"/>
      <c r="L94" s="11"/>
      <c r="M94" s="12">
        <f>SUM(M91:M93)</f>
        <v>77.8</v>
      </c>
    </row>
    <row r="95" spans="2:13" x14ac:dyDescent="0.25">
      <c r="B95" s="7"/>
      <c r="C95" s="3"/>
      <c r="D95" s="4"/>
      <c r="F95" s="4"/>
      <c r="G95" s="3"/>
      <c r="H95" s="4"/>
      <c r="I95" s="3"/>
      <c r="J95" s="4"/>
    </row>
    <row r="96" spans="2:13" x14ac:dyDescent="0.25">
      <c r="B96" s="6"/>
      <c r="C96" s="11"/>
      <c r="D96" s="8">
        <f>SUM(D91)</f>
        <v>14.9</v>
      </c>
      <c r="E96" s="8"/>
      <c r="F96" s="8"/>
      <c r="G96" s="8"/>
      <c r="H96" s="8"/>
      <c r="I96" s="8"/>
      <c r="J96" s="12">
        <f>SUM(J91:J95,F91,H91)</f>
        <v>0</v>
      </c>
    </row>
    <row r="98" spans="2:10" x14ac:dyDescent="0.25">
      <c r="B98" s="9" t="s">
        <v>2</v>
      </c>
      <c r="C98" s="1" t="s">
        <v>3</v>
      </c>
      <c r="D98" s="2" t="s">
        <v>6</v>
      </c>
      <c r="E98" s="5" t="s">
        <v>4</v>
      </c>
      <c r="F98" s="2" t="s">
        <v>6</v>
      </c>
      <c r="G98" s="1" t="s">
        <v>1</v>
      </c>
      <c r="H98" s="2" t="s">
        <v>6</v>
      </c>
      <c r="I98" s="1" t="s">
        <v>5</v>
      </c>
      <c r="J98" s="2" t="s">
        <v>6</v>
      </c>
    </row>
    <row r="99" spans="2:10" x14ac:dyDescent="0.25">
      <c r="B99" s="10">
        <v>45755</v>
      </c>
      <c r="C99" s="3" t="s">
        <v>92</v>
      </c>
      <c r="D99" s="4">
        <v>14.9</v>
      </c>
      <c r="F99" s="4"/>
      <c r="G99" s="3"/>
      <c r="H99" s="4"/>
      <c r="I99" s="3"/>
      <c r="J99" s="4"/>
    </row>
    <row r="100" spans="2:10" x14ac:dyDescent="0.25">
      <c r="B100" s="7"/>
      <c r="C100" s="3"/>
      <c r="D100" s="4"/>
      <c r="F100" s="4"/>
      <c r="G100" s="3"/>
      <c r="H100" s="4"/>
      <c r="I100" s="3"/>
      <c r="J100" s="4"/>
    </row>
    <row r="101" spans="2:10" x14ac:dyDescent="0.25">
      <c r="B101" s="7"/>
      <c r="C101" s="3"/>
      <c r="D101" s="4"/>
      <c r="F101" s="4"/>
      <c r="G101" s="3"/>
      <c r="H101" s="4"/>
      <c r="I101" s="3"/>
      <c r="J101" s="4"/>
    </row>
    <row r="102" spans="2:10" x14ac:dyDescent="0.25">
      <c r="B102" s="7"/>
      <c r="C102" s="3"/>
      <c r="D102" s="4"/>
      <c r="F102" s="4"/>
      <c r="G102" s="3"/>
      <c r="H102" s="4"/>
      <c r="I102" s="3"/>
      <c r="J102" s="4"/>
    </row>
    <row r="103" spans="2:10" x14ac:dyDescent="0.25">
      <c r="B103" s="7"/>
      <c r="C103" s="3"/>
      <c r="D103" s="4"/>
      <c r="F103" s="4"/>
      <c r="G103" s="3"/>
      <c r="H103" s="4"/>
      <c r="I103" s="3"/>
      <c r="J103" s="4"/>
    </row>
    <row r="104" spans="2:10" x14ac:dyDescent="0.25">
      <c r="B104" s="6"/>
      <c r="C104" s="11"/>
      <c r="D104" s="8">
        <f>SUM(D99)</f>
        <v>14.9</v>
      </c>
      <c r="E104" s="8"/>
      <c r="F104" s="8"/>
      <c r="G104" s="8"/>
      <c r="H104" s="8"/>
      <c r="I104" s="8"/>
      <c r="J104" s="12">
        <f>SUM(J99:J103,F99,H99)</f>
        <v>0</v>
      </c>
    </row>
    <row r="106" spans="2:10" x14ac:dyDescent="0.25">
      <c r="B106" s="9" t="s">
        <v>2</v>
      </c>
      <c r="C106" s="1" t="s">
        <v>3</v>
      </c>
      <c r="D106" s="2" t="s">
        <v>6</v>
      </c>
      <c r="E106" s="5" t="s">
        <v>4</v>
      </c>
      <c r="F106" s="2" t="s">
        <v>6</v>
      </c>
      <c r="G106" s="1" t="s">
        <v>1</v>
      </c>
      <c r="H106" s="2" t="s">
        <v>6</v>
      </c>
      <c r="I106" s="1" t="s">
        <v>5</v>
      </c>
      <c r="J106" s="2" t="s">
        <v>6</v>
      </c>
    </row>
    <row r="107" spans="2:10" x14ac:dyDescent="0.25">
      <c r="B107" s="10">
        <v>45756</v>
      </c>
      <c r="C107" s="3" t="s">
        <v>92</v>
      </c>
      <c r="D107" s="4">
        <v>14.9</v>
      </c>
      <c r="F107" s="4"/>
      <c r="G107" s="3" t="s">
        <v>39</v>
      </c>
      <c r="H107" s="4">
        <v>8.6300000000000008</v>
      </c>
      <c r="I107" s="3"/>
      <c r="J107" s="4"/>
    </row>
    <row r="108" spans="2:10" x14ac:dyDescent="0.25">
      <c r="B108" s="7"/>
      <c r="C108" s="3"/>
      <c r="D108" s="4"/>
      <c r="F108" s="4"/>
      <c r="G108" s="3"/>
      <c r="H108" s="4"/>
      <c r="I108" s="3"/>
      <c r="J108" s="4"/>
    </row>
    <row r="109" spans="2:10" x14ac:dyDescent="0.25">
      <c r="B109" s="7"/>
      <c r="C109" s="3"/>
      <c r="D109" s="4"/>
      <c r="F109" s="4"/>
      <c r="G109" s="3"/>
      <c r="H109" s="4"/>
      <c r="I109" s="3"/>
      <c r="J109" s="4"/>
    </row>
    <row r="110" spans="2:10" x14ac:dyDescent="0.25">
      <c r="B110" s="7"/>
      <c r="C110" s="3"/>
      <c r="D110" s="4"/>
      <c r="F110" s="4"/>
      <c r="G110" s="3"/>
      <c r="H110" s="4"/>
      <c r="I110" s="3"/>
      <c r="J110" s="4"/>
    </row>
    <row r="111" spans="2:10" x14ac:dyDescent="0.25">
      <c r="B111" s="7"/>
      <c r="C111" s="3"/>
      <c r="D111" s="4"/>
      <c r="F111" s="4"/>
      <c r="G111" s="3"/>
      <c r="H111" s="4"/>
      <c r="I111" s="3"/>
      <c r="J111" s="4"/>
    </row>
    <row r="112" spans="2:10" x14ac:dyDescent="0.25">
      <c r="B112" s="6"/>
      <c r="C112" s="11"/>
      <c r="D112" s="8">
        <f>SUM(D107)</f>
        <v>14.9</v>
      </c>
      <c r="E112" s="8"/>
      <c r="F112" s="8"/>
      <c r="G112" s="8"/>
      <c r="H112" s="8"/>
      <c r="I112" s="8"/>
      <c r="J112" s="12">
        <f>SUM(J107:J111,F107,H107)</f>
        <v>8.6300000000000008</v>
      </c>
    </row>
    <row r="114" spans="2:13" x14ac:dyDescent="0.25">
      <c r="B114" s="9" t="s">
        <v>2</v>
      </c>
      <c r="C114" s="1" t="s">
        <v>3</v>
      </c>
      <c r="D114" s="2" t="s">
        <v>6</v>
      </c>
      <c r="E114" s="5" t="s">
        <v>4</v>
      </c>
      <c r="F114" s="2" t="s">
        <v>6</v>
      </c>
      <c r="G114" s="1" t="s">
        <v>1</v>
      </c>
      <c r="H114" s="2" t="s">
        <v>6</v>
      </c>
      <c r="I114" s="1" t="s">
        <v>5</v>
      </c>
      <c r="J114" s="2" t="s">
        <v>6</v>
      </c>
      <c r="L114" s="1" t="s">
        <v>11</v>
      </c>
      <c r="M114" s="2" t="s">
        <v>6</v>
      </c>
    </row>
    <row r="115" spans="2:13" x14ac:dyDescent="0.25">
      <c r="B115" s="10">
        <v>45757</v>
      </c>
      <c r="C115" s="3" t="s">
        <v>100</v>
      </c>
      <c r="D115" s="4">
        <v>12.7</v>
      </c>
      <c r="E115" t="s">
        <v>7</v>
      </c>
      <c r="F115" s="4">
        <v>50</v>
      </c>
      <c r="G115" s="3"/>
      <c r="H115" s="4"/>
      <c r="I115" s="3"/>
      <c r="J115" s="4"/>
      <c r="L115" s="3" t="s">
        <v>49</v>
      </c>
      <c r="M115" s="4">
        <v>418.44</v>
      </c>
    </row>
    <row r="116" spans="2:13" x14ac:dyDescent="0.25">
      <c r="B116" s="7"/>
      <c r="C116" s="3" t="s">
        <v>92</v>
      </c>
      <c r="D116" s="4">
        <v>13.9</v>
      </c>
      <c r="F116" s="4"/>
      <c r="G116" s="3"/>
      <c r="H116" s="4"/>
      <c r="I116" s="3"/>
      <c r="J116" s="4"/>
      <c r="L116" s="3"/>
      <c r="M116" s="4"/>
    </row>
    <row r="117" spans="2:13" x14ac:dyDescent="0.25">
      <c r="B117" s="7"/>
      <c r="C117" s="3"/>
      <c r="D117" s="4"/>
      <c r="F117" s="4"/>
      <c r="G117" s="3"/>
      <c r="H117" s="4"/>
      <c r="I117" s="3"/>
      <c r="J117" s="4"/>
      <c r="L117" s="13"/>
      <c r="M117" s="14"/>
    </row>
    <row r="118" spans="2:13" x14ac:dyDescent="0.25">
      <c r="B118" s="7"/>
      <c r="C118" s="3"/>
      <c r="D118" s="4"/>
      <c r="F118" s="4"/>
      <c r="G118" s="3"/>
      <c r="H118" s="4"/>
      <c r="I118" s="3"/>
      <c r="J118" s="4"/>
      <c r="L118" s="11"/>
      <c r="M118" s="12">
        <f>SUM(M115:M117)</f>
        <v>418.44</v>
      </c>
    </row>
    <row r="119" spans="2:13" x14ac:dyDescent="0.25">
      <c r="B119" s="7"/>
      <c r="C119" s="3"/>
      <c r="D119" s="4"/>
      <c r="F119" s="4"/>
      <c r="G119" s="3"/>
      <c r="H119" s="4"/>
      <c r="I119" s="3"/>
      <c r="J119" s="4"/>
    </row>
    <row r="120" spans="2:13" x14ac:dyDescent="0.25">
      <c r="B120" s="6"/>
      <c r="C120" s="11"/>
      <c r="D120" s="8">
        <f>SUM(D115)</f>
        <v>12.7</v>
      </c>
      <c r="E120" s="8"/>
      <c r="F120" s="8"/>
      <c r="G120" s="8"/>
      <c r="H120" s="8"/>
      <c r="I120" s="8"/>
      <c r="J120" s="12">
        <f>SUM(J115:J119,F115,H115)</f>
        <v>50</v>
      </c>
    </row>
    <row r="122" spans="2:13" x14ac:dyDescent="0.25">
      <c r="B122" s="9" t="s">
        <v>2</v>
      </c>
      <c r="C122" s="1" t="s">
        <v>3</v>
      </c>
      <c r="D122" s="2" t="s">
        <v>6</v>
      </c>
      <c r="E122" s="5" t="s">
        <v>4</v>
      </c>
      <c r="F122" s="2" t="s">
        <v>6</v>
      </c>
      <c r="G122" s="1" t="s">
        <v>1</v>
      </c>
      <c r="H122" s="2" t="s">
        <v>6</v>
      </c>
      <c r="I122" s="1" t="s">
        <v>5</v>
      </c>
      <c r="J122" s="2" t="s">
        <v>6</v>
      </c>
    </row>
    <row r="123" spans="2:13" x14ac:dyDescent="0.25">
      <c r="B123" s="10">
        <v>45758</v>
      </c>
      <c r="C123" s="3" t="s">
        <v>92</v>
      </c>
      <c r="D123" s="4">
        <v>14.6</v>
      </c>
      <c r="F123" s="4"/>
      <c r="G123" s="3"/>
      <c r="H123" s="4"/>
      <c r="I123" s="3"/>
      <c r="J123" s="4"/>
    </row>
    <row r="124" spans="2:13" x14ac:dyDescent="0.25">
      <c r="B124" s="7"/>
      <c r="C124" s="3"/>
      <c r="D124" s="4"/>
      <c r="F124" s="4"/>
      <c r="G124" s="3"/>
      <c r="H124" s="4"/>
      <c r="I124" s="3"/>
      <c r="J124" s="4"/>
    </row>
    <row r="125" spans="2:13" x14ac:dyDescent="0.25">
      <c r="B125" s="7"/>
      <c r="C125" s="3"/>
      <c r="D125" s="4"/>
      <c r="F125" s="4"/>
      <c r="G125" s="3"/>
      <c r="H125" s="4"/>
      <c r="I125" s="3"/>
      <c r="J125" s="4"/>
    </row>
    <row r="126" spans="2:13" x14ac:dyDescent="0.25">
      <c r="B126" s="7"/>
      <c r="C126" s="3"/>
      <c r="D126" s="4"/>
      <c r="F126" s="4"/>
      <c r="G126" s="3"/>
      <c r="H126" s="4"/>
      <c r="I126" s="3"/>
      <c r="J126" s="4"/>
    </row>
    <row r="127" spans="2:13" x14ac:dyDescent="0.25">
      <c r="B127" s="7"/>
      <c r="C127" s="3"/>
      <c r="D127" s="4"/>
      <c r="F127" s="4"/>
      <c r="G127" s="3"/>
      <c r="H127" s="4"/>
      <c r="I127" s="3"/>
      <c r="J127" s="4"/>
    </row>
    <row r="128" spans="2:13" x14ac:dyDescent="0.25">
      <c r="B128" s="6"/>
      <c r="C128" s="11"/>
      <c r="D128" s="8">
        <f>SUM(D123)</f>
        <v>14.6</v>
      </c>
      <c r="E128" s="8"/>
      <c r="F128" s="8"/>
      <c r="G128" s="8"/>
      <c r="H128" s="8"/>
      <c r="I128" s="8"/>
      <c r="J128" s="12">
        <f>SUM(J123:J127,F123,H123)</f>
        <v>0</v>
      </c>
    </row>
    <row r="130" spans="2:10" x14ac:dyDescent="0.25">
      <c r="B130" s="9" t="s">
        <v>2</v>
      </c>
      <c r="C130" s="1" t="s">
        <v>3</v>
      </c>
      <c r="D130" s="2" t="s">
        <v>6</v>
      </c>
      <c r="E130" s="5" t="s">
        <v>4</v>
      </c>
      <c r="F130" s="2" t="s">
        <v>6</v>
      </c>
      <c r="G130" s="1" t="s">
        <v>1</v>
      </c>
      <c r="H130" s="2" t="s">
        <v>6</v>
      </c>
      <c r="I130" s="1" t="s">
        <v>5</v>
      </c>
      <c r="J130" s="2" t="s">
        <v>6</v>
      </c>
    </row>
    <row r="131" spans="2:10" x14ac:dyDescent="0.25">
      <c r="B131" s="10">
        <v>45759</v>
      </c>
      <c r="C131" s="3" t="s">
        <v>137</v>
      </c>
      <c r="D131" s="4">
        <v>4.8</v>
      </c>
      <c r="E131" t="s">
        <v>7</v>
      </c>
      <c r="F131" s="4">
        <v>100</v>
      </c>
      <c r="G131" s="3"/>
      <c r="H131" s="4"/>
      <c r="I131" s="3"/>
      <c r="J131" s="4"/>
    </row>
    <row r="132" spans="2:10" x14ac:dyDescent="0.25">
      <c r="B132" s="7"/>
      <c r="C132" s="3" t="s">
        <v>92</v>
      </c>
      <c r="D132" s="4">
        <v>15.94</v>
      </c>
      <c r="F132" s="4"/>
      <c r="G132" s="3"/>
      <c r="H132" s="4"/>
      <c r="I132" s="3"/>
      <c r="J132" s="4"/>
    </row>
    <row r="133" spans="2:10" x14ac:dyDescent="0.25">
      <c r="B133" s="7"/>
      <c r="C133" s="3"/>
      <c r="D133" s="4"/>
      <c r="F133" s="4"/>
      <c r="G133" s="3"/>
      <c r="H133" s="4"/>
      <c r="I133" s="3"/>
      <c r="J133" s="4"/>
    </row>
    <row r="134" spans="2:10" x14ac:dyDescent="0.25">
      <c r="B134" s="7"/>
      <c r="C134" s="3"/>
      <c r="D134" s="4"/>
      <c r="F134" s="4"/>
      <c r="G134" s="3"/>
      <c r="H134" s="4"/>
      <c r="I134" s="3"/>
      <c r="J134" s="4"/>
    </row>
    <row r="135" spans="2:10" x14ac:dyDescent="0.25">
      <c r="B135" s="7"/>
      <c r="C135" s="3"/>
      <c r="D135" s="4"/>
      <c r="F135" s="4"/>
      <c r="G135" s="3"/>
      <c r="H135" s="4"/>
      <c r="I135" s="3"/>
      <c r="J135" s="4"/>
    </row>
    <row r="136" spans="2:10" x14ac:dyDescent="0.25">
      <c r="B136" s="6"/>
      <c r="C136" s="11"/>
      <c r="D136" s="8">
        <f>SUM(D131)</f>
        <v>4.8</v>
      </c>
      <c r="E136" s="8"/>
      <c r="F136" s="8"/>
      <c r="G136" s="8"/>
      <c r="H136" s="8"/>
      <c r="I136" s="8"/>
      <c r="J136" s="12">
        <f>SUM(J131:J135,F131,H131)</f>
        <v>100</v>
      </c>
    </row>
    <row r="138" spans="2:10" x14ac:dyDescent="0.25">
      <c r="B138" s="9" t="s">
        <v>2</v>
      </c>
      <c r="C138" s="1" t="s">
        <v>3</v>
      </c>
      <c r="D138" s="2" t="s">
        <v>6</v>
      </c>
      <c r="E138" s="5" t="s">
        <v>4</v>
      </c>
      <c r="F138" s="2" t="s">
        <v>6</v>
      </c>
      <c r="G138" s="1" t="s">
        <v>1</v>
      </c>
      <c r="H138" s="2" t="s">
        <v>6</v>
      </c>
      <c r="I138" s="1" t="s">
        <v>5</v>
      </c>
      <c r="J138" s="2" t="s">
        <v>6</v>
      </c>
    </row>
    <row r="139" spans="2:10" x14ac:dyDescent="0.25">
      <c r="B139" s="10">
        <v>45760</v>
      </c>
      <c r="C139" s="3"/>
      <c r="D139" s="4"/>
      <c r="E139" t="s">
        <v>26</v>
      </c>
      <c r="F139" s="4">
        <v>17.600000000000001</v>
      </c>
      <c r="G139" s="3"/>
      <c r="H139" s="4"/>
      <c r="I139" s="3"/>
      <c r="J139" s="4"/>
    </row>
    <row r="140" spans="2:10" x14ac:dyDescent="0.25">
      <c r="B140" s="7"/>
      <c r="C140" s="3"/>
      <c r="D140" s="4"/>
      <c r="F140" s="4"/>
      <c r="G140" s="3"/>
      <c r="H140" s="4"/>
      <c r="I140" s="3"/>
      <c r="J140" s="4"/>
    </row>
    <row r="141" spans="2:10" x14ac:dyDescent="0.25">
      <c r="B141" s="7"/>
      <c r="C141" s="3"/>
      <c r="D141" s="4"/>
      <c r="F141" s="4"/>
      <c r="G141" s="3"/>
      <c r="H141" s="4"/>
      <c r="I141" s="3"/>
      <c r="J141" s="4"/>
    </row>
    <row r="142" spans="2:10" x14ac:dyDescent="0.25">
      <c r="B142" s="7"/>
      <c r="C142" s="3"/>
      <c r="D142" s="4"/>
      <c r="F142" s="4"/>
      <c r="G142" s="3"/>
      <c r="H142" s="4"/>
      <c r="I142" s="3"/>
      <c r="J142" s="4"/>
    </row>
    <row r="143" spans="2:10" x14ac:dyDescent="0.25">
      <c r="B143" s="7"/>
      <c r="C143" s="3"/>
      <c r="D143" s="4"/>
      <c r="F143" s="4"/>
      <c r="G143" s="3"/>
      <c r="H143" s="4"/>
      <c r="I143" s="3"/>
      <c r="J143" s="4"/>
    </row>
    <row r="144" spans="2:10" x14ac:dyDescent="0.25">
      <c r="B144" s="6"/>
      <c r="C144" s="11"/>
      <c r="D144" s="8">
        <f>SUM(D139)</f>
        <v>0</v>
      </c>
      <c r="E144" s="8"/>
      <c r="F144" s="8"/>
      <c r="G144" s="8"/>
      <c r="H144" s="8"/>
      <c r="I144" s="8"/>
      <c r="J144" s="12">
        <f>SUM(J139:J143,F139,H139)</f>
        <v>17.600000000000001</v>
      </c>
    </row>
    <row r="146" spans="2:13" x14ac:dyDescent="0.25">
      <c r="B146" s="9" t="s">
        <v>2</v>
      </c>
      <c r="C146" s="1" t="s">
        <v>3</v>
      </c>
      <c r="D146" s="2" t="s">
        <v>6</v>
      </c>
      <c r="E146" s="5" t="s">
        <v>4</v>
      </c>
      <c r="F146" s="2" t="s">
        <v>6</v>
      </c>
      <c r="G146" s="1" t="s">
        <v>1</v>
      </c>
      <c r="H146" s="2" t="s">
        <v>6</v>
      </c>
      <c r="I146" s="1" t="s">
        <v>5</v>
      </c>
      <c r="J146" s="2" t="s">
        <v>6</v>
      </c>
      <c r="L146" s="1" t="s">
        <v>11</v>
      </c>
      <c r="M146" s="2" t="s">
        <v>6</v>
      </c>
    </row>
    <row r="147" spans="2:13" x14ac:dyDescent="0.25">
      <c r="B147" s="10">
        <v>45761</v>
      </c>
      <c r="C147" s="3" t="s">
        <v>26</v>
      </c>
      <c r="D147" s="4">
        <v>16</v>
      </c>
      <c r="E147" t="s">
        <v>92</v>
      </c>
      <c r="F147" s="4">
        <v>13.31</v>
      </c>
      <c r="G147" s="3" t="s">
        <v>135</v>
      </c>
      <c r="H147" s="4">
        <v>165</v>
      </c>
      <c r="I147" s="3"/>
      <c r="J147" s="4"/>
      <c r="L147" s="3" t="s">
        <v>246</v>
      </c>
      <c r="M147" s="4">
        <v>276</v>
      </c>
    </row>
    <row r="148" spans="2:13" x14ac:dyDescent="0.25">
      <c r="B148" s="7"/>
      <c r="C148" s="3" t="s">
        <v>100</v>
      </c>
      <c r="D148" s="4">
        <v>7.9</v>
      </c>
      <c r="F148" s="4"/>
      <c r="G148" s="3"/>
      <c r="H148" s="4"/>
      <c r="I148" s="3"/>
      <c r="J148" s="4"/>
      <c r="L148" s="3"/>
      <c r="M148" s="4"/>
    </row>
    <row r="149" spans="2:13" x14ac:dyDescent="0.25">
      <c r="B149" s="7"/>
      <c r="C149" s="3"/>
      <c r="D149" s="4"/>
      <c r="F149" s="4"/>
      <c r="G149" s="3"/>
      <c r="H149" s="4"/>
      <c r="I149" s="3"/>
      <c r="J149" s="4"/>
      <c r="L149" s="13"/>
      <c r="M149" s="14"/>
    </row>
    <row r="150" spans="2:13" x14ac:dyDescent="0.25">
      <c r="B150" s="7"/>
      <c r="C150" s="3"/>
      <c r="D150" s="4"/>
      <c r="F150" s="4"/>
      <c r="G150" s="3"/>
      <c r="H150" s="4"/>
      <c r="I150" s="3"/>
      <c r="J150" s="4"/>
      <c r="L150" s="11"/>
      <c r="M150" s="12">
        <f>SUM(M147:M149)</f>
        <v>276</v>
      </c>
    </row>
    <row r="151" spans="2:13" x14ac:dyDescent="0.25">
      <c r="B151" s="7"/>
      <c r="C151" s="3"/>
      <c r="D151" s="4"/>
      <c r="F151" s="4"/>
      <c r="G151" s="3"/>
      <c r="H151" s="4"/>
      <c r="I151" s="3"/>
      <c r="J151" s="4"/>
    </row>
    <row r="152" spans="2:13" x14ac:dyDescent="0.25">
      <c r="B152" s="6"/>
      <c r="C152" s="11"/>
      <c r="D152" s="8">
        <f>SUM(D147)</f>
        <v>16</v>
      </c>
      <c r="E152" s="8"/>
      <c r="F152" s="8"/>
      <c r="G152" s="8"/>
      <c r="H152" s="8"/>
      <c r="I152" s="8"/>
      <c r="J152" s="12">
        <f>SUM(J147:J151,F147,H147)</f>
        <v>178.31</v>
      </c>
    </row>
    <row r="154" spans="2:13" x14ac:dyDescent="0.25">
      <c r="B154" s="9" t="s">
        <v>2</v>
      </c>
      <c r="C154" s="1" t="s">
        <v>3</v>
      </c>
      <c r="D154" s="2" t="s">
        <v>6</v>
      </c>
      <c r="E154" s="5" t="s">
        <v>4</v>
      </c>
      <c r="F154" s="2" t="s">
        <v>6</v>
      </c>
      <c r="G154" s="1" t="s">
        <v>1</v>
      </c>
      <c r="H154" s="2" t="s">
        <v>6</v>
      </c>
      <c r="I154" s="1" t="s">
        <v>5</v>
      </c>
      <c r="J154" s="2" t="s">
        <v>6</v>
      </c>
    </row>
    <row r="155" spans="2:13" x14ac:dyDescent="0.25">
      <c r="B155" s="10">
        <v>45762</v>
      </c>
      <c r="C155" s="3" t="s">
        <v>100</v>
      </c>
      <c r="D155" s="4">
        <v>17.899999999999999</v>
      </c>
      <c r="F155" s="4"/>
      <c r="G155" s="3"/>
      <c r="H155" s="4"/>
      <c r="I155" s="3"/>
      <c r="J155" s="4"/>
    </row>
    <row r="156" spans="2:13" x14ac:dyDescent="0.25">
      <c r="B156" s="7"/>
      <c r="C156" s="3"/>
      <c r="D156" s="4"/>
      <c r="F156" s="4"/>
      <c r="G156" s="3"/>
      <c r="H156" s="4"/>
      <c r="I156" s="3"/>
      <c r="J156" s="4"/>
    </row>
    <row r="157" spans="2:13" x14ac:dyDescent="0.25">
      <c r="B157" s="7"/>
      <c r="C157" s="3"/>
      <c r="D157" s="4"/>
      <c r="F157" s="4"/>
      <c r="G157" s="3"/>
      <c r="H157" s="4"/>
      <c r="I157" s="3"/>
      <c r="J157" s="4"/>
    </row>
    <row r="158" spans="2:13" x14ac:dyDescent="0.25">
      <c r="B158" s="7"/>
      <c r="C158" s="3"/>
      <c r="D158" s="4"/>
      <c r="F158" s="4"/>
      <c r="G158" s="3"/>
      <c r="H158" s="4"/>
      <c r="I158" s="3"/>
      <c r="J158" s="4"/>
    </row>
    <row r="159" spans="2:13" x14ac:dyDescent="0.25">
      <c r="B159" s="7"/>
      <c r="C159" s="3"/>
      <c r="D159" s="4"/>
      <c r="F159" s="4"/>
      <c r="G159" s="3"/>
      <c r="H159" s="4"/>
      <c r="I159" s="3"/>
      <c r="J159" s="4"/>
    </row>
    <row r="160" spans="2:13" x14ac:dyDescent="0.25">
      <c r="B160" s="6"/>
      <c r="C160" s="11"/>
      <c r="D160" s="8">
        <f>SUM(D155)</f>
        <v>17.899999999999999</v>
      </c>
      <c r="E160" s="8"/>
      <c r="F160" s="8"/>
      <c r="G160" s="8"/>
      <c r="H160" s="8"/>
      <c r="I160" s="8"/>
      <c r="J160" s="12">
        <f>SUM(J155:J159,F155,H155)</f>
        <v>0</v>
      </c>
    </row>
    <row r="162" spans="2:13" x14ac:dyDescent="0.25">
      <c r="B162" s="9" t="s">
        <v>2</v>
      </c>
      <c r="C162" s="1" t="s">
        <v>3</v>
      </c>
      <c r="D162" s="2" t="s">
        <v>6</v>
      </c>
      <c r="E162" s="5" t="s">
        <v>4</v>
      </c>
      <c r="F162" s="2" t="s">
        <v>6</v>
      </c>
      <c r="G162" s="1" t="s">
        <v>1</v>
      </c>
      <c r="H162" s="2" t="s">
        <v>6</v>
      </c>
      <c r="I162" s="1" t="s">
        <v>5</v>
      </c>
      <c r="J162" s="2" t="s">
        <v>6</v>
      </c>
    </row>
    <row r="163" spans="2:13" x14ac:dyDescent="0.25">
      <c r="B163" s="10">
        <v>45763</v>
      </c>
      <c r="C163" s="3" t="s">
        <v>92</v>
      </c>
      <c r="D163" s="4">
        <v>28.18</v>
      </c>
      <c r="E163" t="s">
        <v>7</v>
      </c>
      <c r="F163" s="4">
        <v>100</v>
      </c>
      <c r="G163" s="3" t="s">
        <v>94</v>
      </c>
      <c r="H163" s="4">
        <v>20</v>
      </c>
      <c r="I163" s="3"/>
      <c r="J163" s="4"/>
    </row>
    <row r="164" spans="2:13" x14ac:dyDescent="0.25">
      <c r="B164" s="7"/>
      <c r="C164" s="3"/>
      <c r="D164" s="4"/>
      <c r="F164" s="4"/>
      <c r="G164" s="3"/>
      <c r="H164" s="4"/>
      <c r="I164" s="3"/>
      <c r="J164" s="4"/>
    </row>
    <row r="165" spans="2:13" x14ac:dyDescent="0.25">
      <c r="B165" s="7"/>
      <c r="C165" s="3"/>
      <c r="D165" s="4"/>
      <c r="F165" s="4"/>
      <c r="G165" s="3"/>
      <c r="H165" s="4"/>
      <c r="I165" s="3"/>
      <c r="J165" s="4"/>
    </row>
    <row r="166" spans="2:13" x14ac:dyDescent="0.25">
      <c r="B166" s="7"/>
      <c r="C166" s="3"/>
      <c r="D166" s="4"/>
      <c r="F166" s="4"/>
      <c r="G166" s="3"/>
      <c r="H166" s="4"/>
      <c r="I166" s="3"/>
      <c r="J166" s="4"/>
    </row>
    <row r="167" spans="2:13" x14ac:dyDescent="0.25">
      <c r="B167" s="7"/>
      <c r="C167" s="3"/>
      <c r="D167" s="4"/>
      <c r="F167" s="4"/>
      <c r="G167" s="3"/>
      <c r="H167" s="4"/>
      <c r="I167" s="3"/>
      <c r="J167" s="4"/>
    </row>
    <row r="168" spans="2:13" x14ac:dyDescent="0.25">
      <c r="B168" s="6"/>
      <c r="C168" s="11"/>
      <c r="D168" s="8">
        <f>SUM(D163)</f>
        <v>28.18</v>
      </c>
      <c r="E168" s="8"/>
      <c r="F168" s="8"/>
      <c r="G168" s="8"/>
      <c r="H168" s="8"/>
      <c r="I168" s="8"/>
      <c r="J168" s="12">
        <f>SUM(J163:J167,F163,H163)</f>
        <v>120</v>
      </c>
    </row>
    <row r="170" spans="2:13" x14ac:dyDescent="0.25">
      <c r="B170" s="9" t="s">
        <v>2</v>
      </c>
      <c r="C170" s="1" t="s">
        <v>3</v>
      </c>
      <c r="D170" s="2" t="s">
        <v>6</v>
      </c>
      <c r="E170" s="5" t="s">
        <v>4</v>
      </c>
      <c r="F170" s="2" t="s">
        <v>6</v>
      </c>
      <c r="G170" s="1" t="s">
        <v>1</v>
      </c>
      <c r="H170" s="2" t="s">
        <v>6</v>
      </c>
      <c r="I170" s="1" t="s">
        <v>5</v>
      </c>
      <c r="J170" s="2" t="s">
        <v>6</v>
      </c>
      <c r="L170" s="1" t="s">
        <v>11</v>
      </c>
      <c r="M170" s="2" t="s">
        <v>6</v>
      </c>
    </row>
    <row r="171" spans="2:13" x14ac:dyDescent="0.25">
      <c r="B171" s="10">
        <v>45764</v>
      </c>
      <c r="C171" s="3" t="s">
        <v>92</v>
      </c>
      <c r="D171" s="4">
        <v>13.9</v>
      </c>
      <c r="F171" s="4"/>
      <c r="G171" s="3"/>
      <c r="H171" s="4"/>
      <c r="I171" s="3" t="s">
        <v>45</v>
      </c>
      <c r="J171" s="4">
        <v>75</v>
      </c>
      <c r="L171" s="3" t="s">
        <v>55</v>
      </c>
      <c r="M171" s="4">
        <v>23.64</v>
      </c>
    </row>
    <row r="172" spans="2:13" x14ac:dyDescent="0.25">
      <c r="B172" s="7"/>
      <c r="C172" s="3"/>
      <c r="D172" s="4"/>
      <c r="F172" s="4"/>
      <c r="G172" s="3"/>
      <c r="H172" s="4"/>
      <c r="I172" s="3"/>
      <c r="J172" s="4"/>
      <c r="L172" s="3"/>
      <c r="M172" s="4"/>
    </row>
    <row r="173" spans="2:13" x14ac:dyDescent="0.25">
      <c r="B173" s="7"/>
      <c r="C173" s="3"/>
      <c r="D173" s="4"/>
      <c r="F173" s="4"/>
      <c r="G173" s="3"/>
      <c r="H173" s="4"/>
      <c r="I173" s="3"/>
      <c r="J173" s="4"/>
      <c r="L173" s="13"/>
      <c r="M173" s="14"/>
    </row>
    <row r="174" spans="2:13" x14ac:dyDescent="0.25">
      <c r="B174" s="7"/>
      <c r="C174" s="3"/>
      <c r="D174" s="4"/>
      <c r="F174" s="4"/>
      <c r="G174" s="3"/>
      <c r="H174" s="4"/>
      <c r="I174" s="3"/>
      <c r="J174" s="4"/>
      <c r="L174" s="11"/>
      <c r="M174" s="12">
        <f>SUM(M171:M173)</f>
        <v>23.64</v>
      </c>
    </row>
    <row r="175" spans="2:13" x14ac:dyDescent="0.25">
      <c r="B175" s="7"/>
      <c r="C175" s="3"/>
      <c r="D175" s="4"/>
      <c r="F175" s="4"/>
      <c r="G175" s="3"/>
      <c r="H175" s="4"/>
      <c r="I175" s="3"/>
      <c r="J175" s="4"/>
    </row>
    <row r="176" spans="2:13" x14ac:dyDescent="0.25">
      <c r="B176" s="6"/>
      <c r="C176" s="11"/>
      <c r="D176" s="8">
        <f>SUM(D171)</f>
        <v>13.9</v>
      </c>
      <c r="E176" s="8"/>
      <c r="F176" s="8"/>
      <c r="G176" s="8"/>
      <c r="H176" s="8"/>
      <c r="I176" s="8"/>
      <c r="J176" s="12">
        <f>SUM(J171:J175,F171,H171)</f>
        <v>75</v>
      </c>
    </row>
    <row r="178" spans="2:10" x14ac:dyDescent="0.25">
      <c r="B178" s="9" t="s">
        <v>2</v>
      </c>
      <c r="C178" s="1" t="s">
        <v>3</v>
      </c>
      <c r="D178" s="2" t="s">
        <v>6</v>
      </c>
      <c r="E178" s="5" t="s">
        <v>4</v>
      </c>
      <c r="F178" s="2" t="s">
        <v>6</v>
      </c>
      <c r="G178" s="1" t="s">
        <v>1</v>
      </c>
      <c r="H178" s="2" t="s">
        <v>6</v>
      </c>
      <c r="I178" s="1" t="s">
        <v>5</v>
      </c>
      <c r="J178" s="2" t="s">
        <v>6</v>
      </c>
    </row>
    <row r="179" spans="2:10" x14ac:dyDescent="0.25">
      <c r="B179" s="10">
        <v>45765</v>
      </c>
      <c r="C179" s="3" t="s">
        <v>92</v>
      </c>
      <c r="D179" s="4">
        <v>9.5</v>
      </c>
      <c r="E179" t="s">
        <v>7</v>
      </c>
      <c r="F179" s="4">
        <v>100</v>
      </c>
      <c r="G179" s="3"/>
      <c r="H179" s="4"/>
      <c r="I179" s="3"/>
      <c r="J179" s="4"/>
    </row>
    <row r="180" spans="2:10" x14ac:dyDescent="0.25">
      <c r="B180" s="7"/>
      <c r="C180" s="3" t="s">
        <v>100</v>
      </c>
      <c r="D180" s="4">
        <v>14.4</v>
      </c>
      <c r="F180" s="4"/>
      <c r="G180" s="3"/>
      <c r="H180" s="4"/>
      <c r="I180" s="3"/>
      <c r="J180" s="4"/>
    </row>
    <row r="181" spans="2:10" x14ac:dyDescent="0.25">
      <c r="B181" s="7"/>
      <c r="C181" s="3"/>
      <c r="D181" s="4"/>
      <c r="F181" s="4"/>
      <c r="G181" s="3"/>
      <c r="H181" s="4"/>
      <c r="I181" s="3"/>
      <c r="J181" s="4"/>
    </row>
    <row r="182" spans="2:10" x14ac:dyDescent="0.25">
      <c r="B182" s="7"/>
      <c r="C182" s="3"/>
      <c r="D182" s="4"/>
      <c r="F182" s="4"/>
      <c r="G182" s="3"/>
      <c r="H182" s="4"/>
      <c r="I182" s="3"/>
      <c r="J182" s="4"/>
    </row>
    <row r="183" spans="2:10" x14ac:dyDescent="0.25">
      <c r="B183" s="7"/>
      <c r="C183" s="3"/>
      <c r="D183" s="4"/>
      <c r="F183" s="4"/>
      <c r="G183" s="3"/>
      <c r="H183" s="4"/>
      <c r="I183" s="3"/>
      <c r="J183" s="4"/>
    </row>
    <row r="184" spans="2:10" x14ac:dyDescent="0.25">
      <c r="B184" s="6"/>
      <c r="C184" s="11"/>
      <c r="D184" s="8">
        <f>SUM(D179)</f>
        <v>9.5</v>
      </c>
      <c r="E184" s="8"/>
      <c r="F184" s="8"/>
      <c r="G184" s="8"/>
      <c r="H184" s="8"/>
      <c r="I184" s="8"/>
      <c r="J184" s="12">
        <f>SUM(J179:J183,F179,H179)</f>
        <v>100</v>
      </c>
    </row>
    <row r="186" spans="2:10" x14ac:dyDescent="0.25">
      <c r="B186" s="9" t="s">
        <v>2</v>
      </c>
      <c r="C186" s="1" t="s">
        <v>3</v>
      </c>
      <c r="D186" s="2" t="s">
        <v>6</v>
      </c>
      <c r="E186" s="5" t="s">
        <v>4</v>
      </c>
      <c r="F186" s="2" t="s">
        <v>6</v>
      </c>
      <c r="G186" s="1" t="s">
        <v>1</v>
      </c>
      <c r="H186" s="2" t="s">
        <v>6</v>
      </c>
      <c r="I186" s="1" t="s">
        <v>5</v>
      </c>
      <c r="J186" s="2" t="s">
        <v>6</v>
      </c>
    </row>
    <row r="187" spans="2:10" x14ac:dyDescent="0.25">
      <c r="B187" s="10">
        <v>45766</v>
      </c>
      <c r="C187" s="3"/>
      <c r="D187" s="4"/>
      <c r="F187" s="4"/>
      <c r="G187" s="3"/>
      <c r="H187" s="4"/>
      <c r="I187" s="3"/>
      <c r="J187" s="4"/>
    </row>
    <row r="188" spans="2:10" x14ac:dyDescent="0.25">
      <c r="B188" s="7"/>
      <c r="C188" s="3"/>
      <c r="D188" s="4"/>
      <c r="F188" s="4"/>
      <c r="G188" s="3"/>
      <c r="H188" s="4"/>
      <c r="I188" s="3"/>
      <c r="J188" s="4"/>
    </row>
    <row r="189" spans="2:10" x14ac:dyDescent="0.25">
      <c r="B189" s="7"/>
      <c r="C189" s="3"/>
      <c r="D189" s="4"/>
      <c r="F189" s="4"/>
      <c r="G189" s="3"/>
      <c r="H189" s="4"/>
      <c r="I189" s="3"/>
      <c r="J189" s="4"/>
    </row>
    <row r="190" spans="2:10" x14ac:dyDescent="0.25">
      <c r="B190" s="7"/>
      <c r="C190" s="3"/>
      <c r="D190" s="4"/>
      <c r="F190" s="4"/>
      <c r="G190" s="3"/>
      <c r="H190" s="4"/>
      <c r="I190" s="3"/>
      <c r="J190" s="4"/>
    </row>
    <row r="191" spans="2:10" x14ac:dyDescent="0.25">
      <c r="B191" s="7"/>
      <c r="C191" s="3"/>
      <c r="D191" s="4"/>
      <c r="F191" s="4"/>
      <c r="G191" s="3"/>
      <c r="H191" s="4"/>
      <c r="I191" s="3"/>
      <c r="J191" s="4"/>
    </row>
    <row r="192" spans="2:10" x14ac:dyDescent="0.25">
      <c r="B192" s="6"/>
      <c r="C192" s="11"/>
      <c r="D192" s="8">
        <f>SUM(D187)</f>
        <v>0</v>
      </c>
      <c r="E192" s="8"/>
      <c r="F192" s="8"/>
      <c r="G192" s="8"/>
      <c r="H192" s="8"/>
      <c r="I192" s="8"/>
      <c r="J192" s="12">
        <f>SUM(J187:J191,F187,H187)</f>
        <v>0</v>
      </c>
    </row>
    <row r="194" spans="2:13" x14ac:dyDescent="0.25">
      <c r="B194" s="9" t="s">
        <v>2</v>
      </c>
      <c r="C194" s="1" t="s">
        <v>3</v>
      </c>
      <c r="D194" s="2" t="s">
        <v>6</v>
      </c>
      <c r="E194" s="5" t="s">
        <v>4</v>
      </c>
      <c r="F194" s="2" t="s">
        <v>6</v>
      </c>
      <c r="G194" s="1" t="s">
        <v>1</v>
      </c>
      <c r="H194" s="2" t="s">
        <v>6</v>
      </c>
      <c r="I194" s="1" t="s">
        <v>5</v>
      </c>
      <c r="J194" s="2" t="s">
        <v>6</v>
      </c>
      <c r="L194" s="1" t="s">
        <v>11</v>
      </c>
      <c r="M194" s="2" t="s">
        <v>6</v>
      </c>
    </row>
    <row r="195" spans="2:13" x14ac:dyDescent="0.25">
      <c r="B195" s="10">
        <v>45767</v>
      </c>
      <c r="C195" s="3" t="s">
        <v>15</v>
      </c>
      <c r="D195" s="4">
        <v>3.8</v>
      </c>
      <c r="F195" s="4"/>
      <c r="G195" s="3"/>
      <c r="H195" s="4"/>
      <c r="I195" s="3"/>
      <c r="J195" s="4"/>
      <c r="L195" s="3" t="s">
        <v>247</v>
      </c>
      <c r="M195" s="4">
        <v>225.38</v>
      </c>
    </row>
    <row r="196" spans="2:13" x14ac:dyDescent="0.25">
      <c r="B196" s="7"/>
      <c r="C196" s="3"/>
      <c r="D196" s="4"/>
      <c r="F196" s="4"/>
      <c r="G196" s="3"/>
      <c r="H196" s="4"/>
      <c r="I196" s="3"/>
      <c r="J196" s="4"/>
      <c r="L196" s="3"/>
      <c r="M196" s="4"/>
    </row>
    <row r="197" spans="2:13" x14ac:dyDescent="0.25">
      <c r="B197" s="7"/>
      <c r="C197" s="3"/>
      <c r="D197" s="4"/>
      <c r="F197" s="4"/>
      <c r="G197" s="3"/>
      <c r="H197" s="4"/>
      <c r="I197" s="3"/>
      <c r="J197" s="4"/>
      <c r="L197" s="13"/>
      <c r="M197" s="14"/>
    </row>
    <row r="198" spans="2:13" x14ac:dyDescent="0.25">
      <c r="B198" s="7"/>
      <c r="C198" s="3"/>
      <c r="D198" s="4"/>
      <c r="F198" s="4"/>
      <c r="G198" s="3"/>
      <c r="H198" s="4"/>
      <c r="I198" s="3"/>
      <c r="J198" s="4"/>
      <c r="L198" s="11"/>
      <c r="M198" s="12">
        <f>SUM(M195:M197)</f>
        <v>225.38</v>
      </c>
    </row>
    <row r="199" spans="2:13" x14ac:dyDescent="0.25">
      <c r="B199" s="7"/>
      <c r="C199" s="3"/>
      <c r="D199" s="4"/>
      <c r="F199" s="4"/>
      <c r="G199" s="3"/>
      <c r="H199" s="4"/>
      <c r="I199" s="3"/>
      <c r="J199" s="4"/>
    </row>
    <row r="200" spans="2:13" x14ac:dyDescent="0.25">
      <c r="B200" s="6"/>
      <c r="C200" s="11"/>
      <c r="D200" s="8">
        <f>SUM(D195)</f>
        <v>3.8</v>
      </c>
      <c r="E200" s="8"/>
      <c r="F200" s="8"/>
      <c r="G200" s="8"/>
      <c r="H200" s="8"/>
      <c r="I200" s="8"/>
      <c r="J200" s="12">
        <f>SUM(J195:J199,F195,H195)</f>
        <v>0</v>
      </c>
    </row>
    <row r="202" spans="2:13" x14ac:dyDescent="0.25">
      <c r="B202" s="9" t="s">
        <v>2</v>
      </c>
      <c r="C202" s="1" t="s">
        <v>3</v>
      </c>
      <c r="D202" s="2" t="s">
        <v>6</v>
      </c>
      <c r="E202" s="5" t="s">
        <v>4</v>
      </c>
      <c r="F202" s="2" t="s">
        <v>6</v>
      </c>
      <c r="G202" s="1" t="s">
        <v>1</v>
      </c>
      <c r="H202" s="2" t="s">
        <v>6</v>
      </c>
      <c r="I202" s="1" t="s">
        <v>5</v>
      </c>
      <c r="J202" s="2" t="s">
        <v>6</v>
      </c>
    </row>
    <row r="203" spans="2:13" x14ac:dyDescent="0.25">
      <c r="B203" s="10">
        <v>45768</v>
      </c>
      <c r="C203" s="3"/>
      <c r="D203" s="4"/>
      <c r="F203" s="4"/>
      <c r="G203" s="3"/>
      <c r="H203" s="4"/>
      <c r="I203" s="3"/>
      <c r="J203" s="4"/>
    </row>
    <row r="204" spans="2:13" x14ac:dyDescent="0.25">
      <c r="B204" s="7"/>
      <c r="C204" s="3"/>
      <c r="D204" s="4"/>
      <c r="F204" s="4"/>
      <c r="G204" s="3"/>
      <c r="H204" s="4"/>
      <c r="I204" s="3"/>
      <c r="J204" s="4"/>
    </row>
    <row r="205" spans="2:13" x14ac:dyDescent="0.25">
      <c r="B205" s="7"/>
      <c r="C205" s="3"/>
      <c r="D205" s="4"/>
      <c r="F205" s="4"/>
      <c r="G205" s="3"/>
      <c r="H205" s="4"/>
      <c r="I205" s="3"/>
      <c r="J205" s="4"/>
    </row>
    <row r="206" spans="2:13" x14ac:dyDescent="0.25">
      <c r="B206" s="7"/>
      <c r="C206" s="3"/>
      <c r="D206" s="4"/>
      <c r="F206" s="4"/>
      <c r="G206" s="3"/>
      <c r="H206" s="4"/>
      <c r="I206" s="3"/>
      <c r="J206" s="4"/>
    </row>
    <row r="207" spans="2:13" x14ac:dyDescent="0.25">
      <c r="B207" s="7"/>
      <c r="C207" s="3"/>
      <c r="D207" s="4"/>
      <c r="F207" s="4"/>
      <c r="G207" s="3"/>
      <c r="H207" s="4"/>
      <c r="I207" s="3"/>
      <c r="J207" s="4"/>
    </row>
    <row r="208" spans="2:13" x14ac:dyDescent="0.25">
      <c r="B208" s="6"/>
      <c r="C208" s="11"/>
      <c r="D208" s="8">
        <f>SUM(D203)</f>
        <v>0</v>
      </c>
      <c r="E208" s="8"/>
      <c r="F208" s="8"/>
      <c r="G208" s="8"/>
      <c r="H208" s="8"/>
      <c r="I208" s="8"/>
      <c r="J208" s="12">
        <f>SUM(J203:J207,F203,H203)</f>
        <v>0</v>
      </c>
    </row>
    <row r="210" spans="2:10" x14ac:dyDescent="0.25">
      <c r="B210" s="9" t="s">
        <v>2</v>
      </c>
      <c r="C210" s="1" t="s">
        <v>3</v>
      </c>
      <c r="D210" s="2" t="s">
        <v>6</v>
      </c>
      <c r="E210" s="5" t="s">
        <v>4</v>
      </c>
      <c r="F210" s="2" t="s">
        <v>6</v>
      </c>
      <c r="G210" s="1" t="s">
        <v>1</v>
      </c>
      <c r="H210" s="2" t="s">
        <v>6</v>
      </c>
      <c r="I210" s="1" t="s">
        <v>5</v>
      </c>
      <c r="J210" s="2" t="s">
        <v>6</v>
      </c>
    </row>
    <row r="211" spans="2:10" x14ac:dyDescent="0.25">
      <c r="B211" s="10">
        <v>45769</v>
      </c>
      <c r="C211" s="3"/>
      <c r="D211" s="4"/>
      <c r="F211" s="4"/>
      <c r="G211" s="3"/>
      <c r="H211" s="4"/>
      <c r="I211" s="3"/>
      <c r="J211" s="4"/>
    </row>
    <row r="212" spans="2:10" x14ac:dyDescent="0.25">
      <c r="B212" s="7"/>
      <c r="C212" s="3"/>
      <c r="D212" s="4"/>
      <c r="F212" s="4"/>
      <c r="G212" s="3"/>
      <c r="H212" s="4"/>
      <c r="I212" s="3"/>
      <c r="J212" s="4"/>
    </row>
    <row r="213" spans="2:10" x14ac:dyDescent="0.25">
      <c r="B213" s="7"/>
      <c r="C213" s="3"/>
      <c r="D213" s="4"/>
      <c r="F213" s="4"/>
      <c r="G213" s="3"/>
      <c r="H213" s="4"/>
      <c r="I213" s="3"/>
      <c r="J213" s="4"/>
    </row>
    <row r="214" spans="2:10" x14ac:dyDescent="0.25">
      <c r="B214" s="7"/>
      <c r="C214" s="3"/>
      <c r="D214" s="4"/>
      <c r="F214" s="4"/>
      <c r="G214" s="3"/>
      <c r="H214" s="4"/>
      <c r="I214" s="3"/>
      <c r="J214" s="4"/>
    </row>
    <row r="215" spans="2:10" x14ac:dyDescent="0.25">
      <c r="B215" s="7"/>
      <c r="C215" s="3"/>
      <c r="D215" s="4"/>
      <c r="F215" s="4"/>
      <c r="G215" s="3"/>
      <c r="H215" s="4"/>
      <c r="I215" s="3"/>
      <c r="J215" s="4"/>
    </row>
    <row r="216" spans="2:10" x14ac:dyDescent="0.25">
      <c r="B216" s="6"/>
      <c r="C216" s="11"/>
      <c r="D216" s="8">
        <f>SUM(D211)</f>
        <v>0</v>
      </c>
      <c r="E216" s="8"/>
      <c r="F216" s="8"/>
      <c r="G216" s="8"/>
      <c r="H216" s="8"/>
      <c r="I216" s="8"/>
      <c r="J216" s="12">
        <f>SUM(J211:J215,F211,H211)</f>
        <v>0</v>
      </c>
    </row>
  </sheetData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6240F38-3FFE-4E0D-A4A2-C603FF33EC98}">
  <dimension ref="B1:M164"/>
  <sheetViews>
    <sheetView topLeftCell="A136" workbookViewId="0">
      <selection activeCell="J156" sqref="J156"/>
    </sheetView>
  </sheetViews>
  <sheetFormatPr defaultRowHeight="15" x14ac:dyDescent="0.25"/>
  <cols>
    <col min="3" max="3" width="12" bestFit="1" customWidth="1"/>
    <col min="4" max="4" width="12" customWidth="1"/>
    <col min="5" max="5" width="12.5703125" bestFit="1" customWidth="1"/>
    <col min="7" max="7" width="11.7109375" bestFit="1" customWidth="1"/>
    <col min="9" max="9" width="9.5703125" bestFit="1" customWidth="1"/>
    <col min="12" max="12" width="12.42578125" bestFit="1" customWidth="1"/>
  </cols>
  <sheetData>
    <row r="1" spans="2:13" x14ac:dyDescent="0.25">
      <c r="C1" t="s">
        <v>0</v>
      </c>
    </row>
    <row r="3" spans="2:13" x14ac:dyDescent="0.25">
      <c r="B3" s="9" t="s">
        <v>2</v>
      </c>
      <c r="C3" s="1" t="s">
        <v>3</v>
      </c>
      <c r="D3" s="2" t="s">
        <v>6</v>
      </c>
      <c r="E3" s="5" t="s">
        <v>4</v>
      </c>
      <c r="F3" s="2" t="s">
        <v>6</v>
      </c>
      <c r="G3" s="1" t="s">
        <v>1</v>
      </c>
      <c r="H3" s="2" t="s">
        <v>6</v>
      </c>
      <c r="I3" s="1" t="s">
        <v>5</v>
      </c>
      <c r="J3" s="2" t="s">
        <v>6</v>
      </c>
    </row>
    <row r="4" spans="2:13" x14ac:dyDescent="0.25">
      <c r="B4" s="10">
        <v>45503</v>
      </c>
      <c r="C4" s="3" t="s">
        <v>12</v>
      </c>
      <c r="D4" s="4">
        <v>11.5</v>
      </c>
      <c r="E4" t="s">
        <v>7</v>
      </c>
      <c r="F4" s="4">
        <v>50</v>
      </c>
      <c r="G4" s="3"/>
      <c r="H4" s="4"/>
      <c r="I4" s="3" t="s">
        <v>8</v>
      </c>
      <c r="J4" s="4">
        <v>500</v>
      </c>
    </row>
    <row r="5" spans="2:13" x14ac:dyDescent="0.25">
      <c r="B5" s="7"/>
      <c r="C5" s="3"/>
      <c r="D5" s="4"/>
      <c r="F5" s="4"/>
      <c r="G5" s="3"/>
      <c r="H5" s="4"/>
      <c r="I5" s="3" t="s">
        <v>9</v>
      </c>
      <c r="J5" s="4">
        <v>300</v>
      </c>
    </row>
    <row r="6" spans="2:13" x14ac:dyDescent="0.25">
      <c r="B6" s="7"/>
      <c r="C6" s="3"/>
      <c r="D6" s="4"/>
      <c r="F6" s="4"/>
      <c r="G6" s="3"/>
      <c r="H6" s="4"/>
      <c r="I6" s="3" t="s">
        <v>10</v>
      </c>
      <c r="J6" s="4">
        <v>500</v>
      </c>
    </row>
    <row r="7" spans="2:13" x14ac:dyDescent="0.25">
      <c r="B7" s="7"/>
      <c r="C7" s="3"/>
      <c r="D7" s="4"/>
      <c r="F7" s="4"/>
      <c r="G7" s="3"/>
      <c r="H7" s="4"/>
      <c r="I7" s="3" t="s">
        <v>13</v>
      </c>
      <c r="J7" s="4">
        <v>128.30000000000001</v>
      </c>
    </row>
    <row r="8" spans="2:13" x14ac:dyDescent="0.25">
      <c r="B8" s="7"/>
      <c r="C8" s="3"/>
      <c r="D8" s="4"/>
      <c r="F8" s="4"/>
      <c r="G8" s="3"/>
      <c r="H8" s="4"/>
      <c r="I8" s="3" t="s">
        <v>11</v>
      </c>
      <c r="J8" s="4">
        <v>1000</v>
      </c>
    </row>
    <row r="9" spans="2:13" x14ac:dyDescent="0.25">
      <c r="B9" s="6"/>
      <c r="C9" s="1"/>
      <c r="D9" s="8">
        <f>SUM(D4)</f>
        <v>11.5</v>
      </c>
      <c r="E9" s="8"/>
      <c r="F9" s="8"/>
      <c r="G9" s="8"/>
      <c r="H9" s="5"/>
      <c r="I9" s="8"/>
      <c r="J9" s="2">
        <f>SUM(J4:J8,F4)</f>
        <v>2478.3000000000002</v>
      </c>
    </row>
    <row r="10" spans="2:13" x14ac:dyDescent="0.25">
      <c r="C10" s="5"/>
      <c r="H10" s="5"/>
      <c r="J10" s="5"/>
    </row>
    <row r="11" spans="2:13" x14ac:dyDescent="0.25">
      <c r="B11" s="9" t="s">
        <v>2</v>
      </c>
      <c r="C11" s="1" t="s">
        <v>3</v>
      </c>
      <c r="D11" s="2" t="s">
        <v>6</v>
      </c>
      <c r="E11" s="5" t="s">
        <v>4</v>
      </c>
      <c r="F11" s="2" t="s">
        <v>6</v>
      </c>
      <c r="G11" s="1" t="s">
        <v>1</v>
      </c>
      <c r="H11" s="2" t="s">
        <v>6</v>
      </c>
      <c r="I11" s="1" t="s">
        <v>5</v>
      </c>
      <c r="J11" s="2" t="s">
        <v>6</v>
      </c>
    </row>
    <row r="12" spans="2:13" x14ac:dyDescent="0.25">
      <c r="B12" s="10">
        <v>45504</v>
      </c>
      <c r="C12" s="3" t="s">
        <v>14</v>
      </c>
      <c r="D12" s="4">
        <v>10</v>
      </c>
      <c r="F12" s="4"/>
      <c r="G12" s="3"/>
      <c r="H12" s="4"/>
      <c r="I12" s="3"/>
      <c r="J12" s="4"/>
    </row>
    <row r="13" spans="2:13" x14ac:dyDescent="0.25">
      <c r="B13" s="7"/>
      <c r="C13" s="3" t="s">
        <v>15</v>
      </c>
      <c r="D13" s="4">
        <v>3.4</v>
      </c>
      <c r="F13" s="4"/>
      <c r="G13" s="3"/>
      <c r="H13" s="4"/>
      <c r="I13" s="3"/>
      <c r="J13" s="4"/>
    </row>
    <row r="14" spans="2:13" x14ac:dyDescent="0.25">
      <c r="B14" s="6"/>
      <c r="C14" s="11"/>
      <c r="D14" s="8">
        <f>SUM(D12:D13)</f>
        <v>13.4</v>
      </c>
      <c r="E14" s="8"/>
      <c r="F14" s="8"/>
      <c r="G14" s="8"/>
      <c r="H14" s="8"/>
      <c r="I14" s="8"/>
      <c r="J14" s="12">
        <f>SUM(J12:J13,F12)</f>
        <v>0</v>
      </c>
    </row>
    <row r="16" spans="2:13" x14ac:dyDescent="0.25">
      <c r="B16" s="9" t="s">
        <v>2</v>
      </c>
      <c r="C16" s="1" t="s">
        <v>3</v>
      </c>
      <c r="D16" s="2" t="s">
        <v>6</v>
      </c>
      <c r="E16" s="5" t="s">
        <v>4</v>
      </c>
      <c r="F16" s="2" t="s">
        <v>6</v>
      </c>
      <c r="G16" s="1" t="s">
        <v>1</v>
      </c>
      <c r="H16" s="2" t="s">
        <v>6</v>
      </c>
      <c r="I16" s="1" t="s">
        <v>5</v>
      </c>
      <c r="J16" s="2" t="s">
        <v>6</v>
      </c>
      <c r="L16" s="1" t="s">
        <v>11</v>
      </c>
      <c r="M16" s="2" t="s">
        <v>6</v>
      </c>
    </row>
    <row r="17" spans="2:13" x14ac:dyDescent="0.25">
      <c r="B17" s="10">
        <v>45505</v>
      </c>
      <c r="C17" s="3" t="s">
        <v>16</v>
      </c>
      <c r="D17" s="4">
        <v>15.7</v>
      </c>
      <c r="E17" s="3" t="s">
        <v>20</v>
      </c>
      <c r="F17" s="4">
        <v>29.8</v>
      </c>
      <c r="G17" s="3"/>
      <c r="H17" s="4"/>
      <c r="I17" s="3"/>
      <c r="J17" s="4"/>
      <c r="L17" s="3" t="s">
        <v>17</v>
      </c>
      <c r="M17" s="4">
        <v>260</v>
      </c>
    </row>
    <row r="18" spans="2:13" x14ac:dyDescent="0.25">
      <c r="B18" s="10"/>
      <c r="D18" s="4"/>
      <c r="F18" s="4"/>
      <c r="G18" s="3"/>
      <c r="H18" s="4"/>
      <c r="I18" s="3"/>
      <c r="J18" s="4"/>
      <c r="L18" s="3" t="s">
        <v>18</v>
      </c>
      <c r="M18" s="4">
        <v>35</v>
      </c>
    </row>
    <row r="19" spans="2:13" x14ac:dyDescent="0.25">
      <c r="B19" s="7"/>
      <c r="C19" s="3"/>
      <c r="D19" s="4"/>
      <c r="F19" s="4"/>
      <c r="G19" s="3"/>
      <c r="H19" s="4"/>
      <c r="I19" s="3"/>
      <c r="J19" s="4"/>
      <c r="L19" s="13" t="s">
        <v>19</v>
      </c>
      <c r="M19" s="14">
        <v>2.95</v>
      </c>
    </row>
    <row r="20" spans="2:13" x14ac:dyDescent="0.25">
      <c r="B20" s="6"/>
      <c r="C20" s="11"/>
      <c r="D20" s="8">
        <f>SUM(D17)</f>
        <v>15.7</v>
      </c>
      <c r="E20" s="8"/>
      <c r="F20" s="8"/>
      <c r="G20" s="8"/>
      <c r="H20" s="8"/>
      <c r="I20" s="8"/>
      <c r="J20" s="12">
        <f>SUM(J17:J19,F17)</f>
        <v>29.8</v>
      </c>
      <c r="L20" s="11"/>
      <c r="M20" s="12">
        <f>SUM(M17:M19)</f>
        <v>297.95</v>
      </c>
    </row>
    <row r="22" spans="2:13" x14ac:dyDescent="0.25">
      <c r="B22" s="9" t="s">
        <v>2</v>
      </c>
      <c r="C22" s="1" t="s">
        <v>3</v>
      </c>
      <c r="D22" s="2" t="s">
        <v>6</v>
      </c>
      <c r="E22" s="5" t="s">
        <v>4</v>
      </c>
      <c r="F22" s="2" t="s">
        <v>6</v>
      </c>
      <c r="G22" s="1" t="s">
        <v>1</v>
      </c>
      <c r="H22" s="2" t="s">
        <v>6</v>
      </c>
      <c r="I22" s="1" t="s">
        <v>5</v>
      </c>
      <c r="J22" s="2" t="s">
        <v>6</v>
      </c>
    </row>
    <row r="23" spans="2:13" x14ac:dyDescent="0.25">
      <c r="B23" s="10">
        <v>45506</v>
      </c>
      <c r="C23" s="3"/>
      <c r="D23" s="4"/>
      <c r="E23" s="3" t="s">
        <v>25</v>
      </c>
      <c r="F23" s="4">
        <v>23.85</v>
      </c>
      <c r="G23" s="3"/>
      <c r="H23" s="4"/>
      <c r="I23" s="3" t="s">
        <v>21</v>
      </c>
      <c r="J23" s="4">
        <v>80.599999999999994</v>
      </c>
    </row>
    <row r="24" spans="2:13" x14ac:dyDescent="0.25">
      <c r="B24" s="10"/>
      <c r="D24" s="4"/>
      <c r="F24" s="4"/>
      <c r="G24" s="3"/>
      <c r="H24" s="4"/>
      <c r="I24" s="3" t="s">
        <v>22</v>
      </c>
      <c r="J24" s="4">
        <v>50</v>
      </c>
    </row>
    <row r="25" spans="2:13" x14ac:dyDescent="0.25">
      <c r="B25" s="7"/>
      <c r="C25" s="3"/>
      <c r="D25" s="4"/>
      <c r="F25" s="4"/>
      <c r="G25" s="3"/>
      <c r="H25" s="4"/>
      <c r="I25" s="3"/>
      <c r="J25" s="4"/>
    </row>
    <row r="26" spans="2:13" x14ac:dyDescent="0.25">
      <c r="B26" s="6"/>
      <c r="C26" s="11"/>
      <c r="D26" s="8"/>
      <c r="E26" s="8"/>
      <c r="F26" s="8"/>
      <c r="G26" s="8"/>
      <c r="H26" s="8"/>
      <c r="I26" s="8"/>
      <c r="J26" s="12">
        <f>SUM(J23:J25,F23)</f>
        <v>154.44999999999999</v>
      </c>
    </row>
    <row r="28" spans="2:13" x14ac:dyDescent="0.25">
      <c r="B28" s="9" t="s">
        <v>2</v>
      </c>
      <c r="C28" s="1" t="s">
        <v>3</v>
      </c>
      <c r="D28" s="2" t="s">
        <v>6</v>
      </c>
      <c r="E28" s="5" t="s">
        <v>4</v>
      </c>
      <c r="F28" s="2" t="s">
        <v>6</v>
      </c>
      <c r="G28" s="1" t="s">
        <v>1</v>
      </c>
      <c r="H28" s="2" t="s">
        <v>6</v>
      </c>
      <c r="I28" s="1" t="s">
        <v>5</v>
      </c>
      <c r="J28" s="2" t="s">
        <v>6</v>
      </c>
    </row>
    <row r="29" spans="2:13" x14ac:dyDescent="0.25">
      <c r="B29" s="10">
        <v>45507</v>
      </c>
      <c r="C29" s="3"/>
      <c r="D29" s="4"/>
      <c r="E29" s="3" t="s">
        <v>24</v>
      </c>
      <c r="F29" s="4">
        <v>10.5</v>
      </c>
      <c r="G29" s="3" t="s">
        <v>23</v>
      </c>
      <c r="H29" s="4">
        <v>33.9</v>
      </c>
      <c r="I29" s="3"/>
      <c r="J29" s="4"/>
    </row>
    <row r="30" spans="2:13" x14ac:dyDescent="0.25">
      <c r="B30" s="10"/>
      <c r="D30" s="4"/>
      <c r="E30" t="s">
        <v>26</v>
      </c>
      <c r="F30" s="4">
        <v>13.91</v>
      </c>
      <c r="G30" s="3" t="s">
        <v>27</v>
      </c>
      <c r="H30" s="4">
        <v>38.67</v>
      </c>
      <c r="I30" s="3"/>
      <c r="J30" s="4"/>
    </row>
    <row r="31" spans="2:13" x14ac:dyDescent="0.25">
      <c r="B31" s="7"/>
      <c r="C31" s="3"/>
      <c r="D31" s="4"/>
      <c r="F31" s="4"/>
      <c r="G31" s="3" t="s">
        <v>28</v>
      </c>
      <c r="H31" s="4">
        <v>19.47</v>
      </c>
      <c r="I31" s="3"/>
      <c r="J31" s="4"/>
    </row>
    <row r="32" spans="2:13" x14ac:dyDescent="0.25">
      <c r="B32" s="6"/>
      <c r="C32" s="11"/>
      <c r="D32" s="8"/>
      <c r="E32" s="8"/>
      <c r="F32" s="8"/>
      <c r="G32" s="8"/>
      <c r="H32" s="8"/>
      <c r="I32" s="8"/>
      <c r="J32" s="12">
        <f>SUM(F29,F30,H29:H31)</f>
        <v>116.45</v>
      </c>
    </row>
    <row r="34" spans="2:13" x14ac:dyDescent="0.25">
      <c r="B34" s="9" t="s">
        <v>2</v>
      </c>
      <c r="C34" s="1" t="s">
        <v>3</v>
      </c>
      <c r="D34" s="2" t="s">
        <v>6</v>
      </c>
      <c r="E34" s="5" t="s">
        <v>4</v>
      </c>
      <c r="F34" s="2" t="s">
        <v>6</v>
      </c>
      <c r="G34" s="1" t="s">
        <v>1</v>
      </c>
      <c r="H34" s="2" t="s">
        <v>6</v>
      </c>
      <c r="I34" s="1" t="s">
        <v>5</v>
      </c>
      <c r="J34" s="2" t="s">
        <v>6</v>
      </c>
      <c r="L34" s="1" t="s">
        <v>11</v>
      </c>
      <c r="M34" s="2" t="s">
        <v>6</v>
      </c>
    </row>
    <row r="35" spans="2:13" x14ac:dyDescent="0.25">
      <c r="B35" s="10">
        <v>45509</v>
      </c>
      <c r="C35" s="3" t="s">
        <v>12</v>
      </c>
      <c r="D35" s="4">
        <v>11.5</v>
      </c>
      <c r="E35" s="3" t="s">
        <v>29</v>
      </c>
      <c r="F35" s="4">
        <v>50</v>
      </c>
      <c r="G35" s="3"/>
      <c r="H35" s="4"/>
      <c r="I35" s="3"/>
      <c r="J35" s="4"/>
      <c r="L35" s="3" t="s">
        <v>32</v>
      </c>
      <c r="M35" s="4">
        <v>95.83</v>
      </c>
    </row>
    <row r="36" spans="2:13" x14ac:dyDescent="0.25">
      <c r="B36" s="10"/>
      <c r="C36" t="s">
        <v>30</v>
      </c>
      <c r="D36" s="4">
        <v>3.9</v>
      </c>
      <c r="F36" s="4"/>
      <c r="G36" s="3"/>
      <c r="H36" s="4"/>
      <c r="I36" s="3"/>
      <c r="J36" s="4"/>
      <c r="L36" s="3" t="s">
        <v>32</v>
      </c>
      <c r="M36" s="4">
        <v>47.2</v>
      </c>
    </row>
    <row r="37" spans="2:13" x14ac:dyDescent="0.25">
      <c r="B37" s="7"/>
      <c r="C37" s="3"/>
      <c r="D37" s="4"/>
      <c r="F37" s="4"/>
      <c r="G37" s="3"/>
      <c r="H37" s="4"/>
      <c r="I37" s="3"/>
      <c r="J37" s="4"/>
      <c r="L37" s="13"/>
      <c r="M37" s="14"/>
    </row>
    <row r="38" spans="2:13" x14ac:dyDescent="0.25">
      <c r="B38" s="6"/>
      <c r="C38" s="11"/>
      <c r="D38" s="8">
        <f>SUM(D35:D37)</f>
        <v>15.4</v>
      </c>
      <c r="E38" s="8"/>
      <c r="F38" s="8"/>
      <c r="G38" s="8"/>
      <c r="H38" s="8"/>
      <c r="I38" s="8"/>
      <c r="J38" s="12">
        <f>SUM(F35,F36,H35:H37)</f>
        <v>50</v>
      </c>
      <c r="L38" s="11"/>
      <c r="M38" s="12">
        <f>SUM(M35:M37)</f>
        <v>143.03</v>
      </c>
    </row>
    <row r="40" spans="2:13" x14ac:dyDescent="0.25">
      <c r="B40" s="9" t="s">
        <v>2</v>
      </c>
      <c r="C40" s="1" t="s">
        <v>3</v>
      </c>
      <c r="D40" s="2" t="s">
        <v>6</v>
      </c>
      <c r="E40" s="5" t="s">
        <v>4</v>
      </c>
      <c r="F40" s="2" t="s">
        <v>6</v>
      </c>
      <c r="G40" s="1" t="s">
        <v>1</v>
      </c>
      <c r="H40" s="2" t="s">
        <v>6</v>
      </c>
      <c r="I40" s="1" t="s">
        <v>5</v>
      </c>
      <c r="J40" s="2" t="s">
        <v>6</v>
      </c>
    </row>
    <row r="41" spans="2:13" x14ac:dyDescent="0.25">
      <c r="B41" s="10">
        <v>45510</v>
      </c>
      <c r="C41" s="3" t="s">
        <v>15</v>
      </c>
      <c r="D41" s="4">
        <v>3</v>
      </c>
      <c r="E41" s="3"/>
      <c r="F41" s="4"/>
      <c r="G41" s="3"/>
      <c r="H41" s="4"/>
      <c r="I41" s="3"/>
      <c r="J41" s="4"/>
    </row>
    <row r="42" spans="2:13" x14ac:dyDescent="0.25">
      <c r="B42" s="10"/>
      <c r="C42" t="s">
        <v>31</v>
      </c>
      <c r="D42" s="4">
        <v>9</v>
      </c>
      <c r="F42" s="4"/>
      <c r="G42" s="3"/>
      <c r="H42" s="4"/>
      <c r="I42" s="3"/>
      <c r="J42" s="4"/>
    </row>
    <row r="43" spans="2:13" x14ac:dyDescent="0.25">
      <c r="B43" s="7"/>
      <c r="C43" t="s">
        <v>30</v>
      </c>
      <c r="D43" s="4">
        <v>3.5</v>
      </c>
      <c r="F43" s="4"/>
      <c r="G43" s="3"/>
      <c r="H43" s="4"/>
      <c r="I43" s="3"/>
      <c r="J43" s="4"/>
    </row>
    <row r="44" spans="2:13" x14ac:dyDescent="0.25">
      <c r="B44" s="6"/>
      <c r="C44" s="11"/>
      <c r="D44" s="8">
        <f>SUM(D41:D43)</f>
        <v>15.5</v>
      </c>
      <c r="E44" s="8"/>
      <c r="F44" s="8"/>
      <c r="G44" s="8"/>
      <c r="H44" s="8"/>
      <c r="I44" s="8"/>
      <c r="J44" s="12">
        <f>SUM(F41,F42,H41:H43)</f>
        <v>0</v>
      </c>
    </row>
    <row r="46" spans="2:13" x14ac:dyDescent="0.25">
      <c r="B46" s="9" t="s">
        <v>2</v>
      </c>
      <c r="C46" s="1" t="s">
        <v>3</v>
      </c>
      <c r="D46" s="2" t="s">
        <v>6</v>
      </c>
      <c r="E46" s="5" t="s">
        <v>4</v>
      </c>
      <c r="F46" s="2" t="s">
        <v>6</v>
      </c>
      <c r="G46" s="1" t="s">
        <v>1</v>
      </c>
      <c r="H46" s="2" t="s">
        <v>6</v>
      </c>
      <c r="I46" s="1" t="s">
        <v>5</v>
      </c>
      <c r="J46" s="2" t="s">
        <v>6</v>
      </c>
    </row>
    <row r="47" spans="2:13" x14ac:dyDescent="0.25">
      <c r="B47" s="10">
        <v>45511</v>
      </c>
      <c r="C47" s="3" t="s">
        <v>33</v>
      </c>
      <c r="D47" s="4">
        <v>19</v>
      </c>
      <c r="E47" s="3" t="s">
        <v>7</v>
      </c>
      <c r="F47" s="4">
        <v>50</v>
      </c>
      <c r="G47" s="3"/>
      <c r="H47" s="4"/>
      <c r="I47" s="3"/>
      <c r="J47" s="4"/>
    </row>
    <row r="48" spans="2:13" x14ac:dyDescent="0.25">
      <c r="B48" s="10"/>
      <c r="D48" s="4"/>
      <c r="F48" s="4"/>
      <c r="G48" s="3"/>
      <c r="H48" s="4"/>
      <c r="I48" s="3"/>
      <c r="J48" s="4"/>
    </row>
    <row r="49" spans="2:10" x14ac:dyDescent="0.25">
      <c r="B49" s="7"/>
      <c r="D49" s="4"/>
      <c r="F49" s="4"/>
      <c r="G49" s="3"/>
      <c r="H49" s="4"/>
      <c r="I49" s="3"/>
      <c r="J49" s="4"/>
    </row>
    <row r="50" spans="2:10" x14ac:dyDescent="0.25">
      <c r="B50" s="6"/>
      <c r="C50" s="11"/>
      <c r="D50" s="8">
        <f>SUM(D47)</f>
        <v>19</v>
      </c>
      <c r="E50" s="8"/>
      <c r="F50" s="8"/>
      <c r="G50" s="8"/>
      <c r="H50" s="8"/>
      <c r="I50" s="8"/>
      <c r="J50" s="12">
        <f>SUM(F47,F48,H47:H49)</f>
        <v>50</v>
      </c>
    </row>
    <row r="52" spans="2:10" x14ac:dyDescent="0.25">
      <c r="B52" s="9" t="s">
        <v>2</v>
      </c>
      <c r="C52" s="1" t="s">
        <v>3</v>
      </c>
      <c r="D52" s="2" t="s">
        <v>6</v>
      </c>
      <c r="E52" s="5" t="s">
        <v>4</v>
      </c>
      <c r="F52" s="2" t="s">
        <v>6</v>
      </c>
      <c r="G52" s="1" t="s">
        <v>1</v>
      </c>
      <c r="H52" s="2" t="s">
        <v>6</v>
      </c>
      <c r="I52" s="1" t="s">
        <v>5</v>
      </c>
      <c r="J52" s="2" t="s">
        <v>6</v>
      </c>
    </row>
    <row r="53" spans="2:10" x14ac:dyDescent="0.25">
      <c r="B53" s="10">
        <v>45512</v>
      </c>
      <c r="C53" s="3" t="s">
        <v>36</v>
      </c>
      <c r="D53" s="4">
        <v>12</v>
      </c>
      <c r="E53" s="3"/>
      <c r="F53" s="4"/>
      <c r="G53" s="3" t="s">
        <v>34</v>
      </c>
      <c r="H53" s="4">
        <v>21.75</v>
      </c>
      <c r="I53" s="3" t="s">
        <v>35</v>
      </c>
      <c r="J53" s="4">
        <v>20</v>
      </c>
    </row>
    <row r="54" spans="2:10" x14ac:dyDescent="0.25">
      <c r="B54" s="10"/>
      <c r="D54" s="4"/>
      <c r="F54" s="4"/>
      <c r="G54" s="3"/>
      <c r="H54" s="4"/>
      <c r="I54" s="3"/>
      <c r="J54" s="4"/>
    </row>
    <row r="55" spans="2:10" x14ac:dyDescent="0.25">
      <c r="B55" s="7"/>
      <c r="D55" s="4"/>
      <c r="F55" s="4"/>
      <c r="G55" s="3"/>
      <c r="H55" s="4"/>
      <c r="I55" s="3"/>
      <c r="J55" s="4"/>
    </row>
    <row r="56" spans="2:10" x14ac:dyDescent="0.25">
      <c r="B56" s="6"/>
      <c r="C56" s="11"/>
      <c r="D56" s="8">
        <f>SUM(D53)</f>
        <v>12</v>
      </c>
      <c r="E56" s="8"/>
      <c r="F56" s="8"/>
      <c r="G56" s="8"/>
      <c r="H56" s="8"/>
      <c r="I56" s="8"/>
      <c r="J56" s="12">
        <f>SUM(F53,F54,H53:H55, J53:J55)</f>
        <v>41.75</v>
      </c>
    </row>
    <row r="58" spans="2:10" x14ac:dyDescent="0.25">
      <c r="B58" s="9" t="s">
        <v>2</v>
      </c>
      <c r="C58" s="1" t="s">
        <v>3</v>
      </c>
      <c r="D58" s="2" t="s">
        <v>6</v>
      </c>
      <c r="E58" s="5" t="s">
        <v>4</v>
      </c>
      <c r="F58" s="2" t="s">
        <v>6</v>
      </c>
      <c r="G58" s="1" t="s">
        <v>1</v>
      </c>
      <c r="H58" s="2" t="s">
        <v>6</v>
      </c>
      <c r="I58" s="1" t="s">
        <v>5</v>
      </c>
      <c r="J58" s="2" t="s">
        <v>6</v>
      </c>
    </row>
    <row r="59" spans="2:10" x14ac:dyDescent="0.25">
      <c r="B59" s="10">
        <v>45513</v>
      </c>
      <c r="C59" s="3" t="s">
        <v>37</v>
      </c>
      <c r="D59" s="4">
        <v>3.8</v>
      </c>
      <c r="E59" s="3"/>
      <c r="G59" s="3" t="s">
        <v>38</v>
      </c>
      <c r="H59" s="4">
        <v>185</v>
      </c>
      <c r="I59" s="3"/>
      <c r="J59" s="4"/>
    </row>
    <row r="60" spans="2:10" x14ac:dyDescent="0.25">
      <c r="B60" s="10"/>
      <c r="D60" s="4"/>
      <c r="F60" s="4"/>
      <c r="G60" s="3" t="s">
        <v>39</v>
      </c>
      <c r="H60" s="4">
        <v>8.6300000000000008</v>
      </c>
      <c r="I60" s="3"/>
      <c r="J60" s="4"/>
    </row>
    <row r="61" spans="2:10" x14ac:dyDescent="0.25">
      <c r="B61" s="7"/>
      <c r="D61" s="4"/>
      <c r="F61" s="4"/>
      <c r="G61" s="3"/>
      <c r="H61" s="4"/>
      <c r="I61" s="3"/>
      <c r="J61" s="4"/>
    </row>
    <row r="62" spans="2:10" x14ac:dyDescent="0.25">
      <c r="B62" s="6"/>
      <c r="C62" s="11"/>
      <c r="D62" s="8">
        <f>SUM(D59)</f>
        <v>3.8</v>
      </c>
      <c r="E62" s="8"/>
      <c r="F62" s="8"/>
      <c r="G62" s="8"/>
      <c r="H62" s="8"/>
      <c r="I62" s="8"/>
      <c r="J62" s="12">
        <f>SUM(F60,H59:H61, J59:J61)</f>
        <v>193.63</v>
      </c>
    </row>
    <row r="64" spans="2:10" x14ac:dyDescent="0.25">
      <c r="B64" s="9" t="s">
        <v>2</v>
      </c>
      <c r="C64" s="1" t="s">
        <v>3</v>
      </c>
      <c r="D64" s="2" t="s">
        <v>6</v>
      </c>
      <c r="E64" s="5" t="s">
        <v>4</v>
      </c>
      <c r="F64" s="2" t="s">
        <v>6</v>
      </c>
      <c r="G64" s="1" t="s">
        <v>1</v>
      </c>
      <c r="H64" s="2" t="s">
        <v>6</v>
      </c>
      <c r="I64" s="1" t="s">
        <v>5</v>
      </c>
      <c r="J64" s="2" t="s">
        <v>6</v>
      </c>
    </row>
    <row r="65" spans="2:10" x14ac:dyDescent="0.25">
      <c r="B65" s="10">
        <v>45514</v>
      </c>
      <c r="C65" s="3"/>
      <c r="D65" s="4"/>
      <c r="E65" s="3" t="s">
        <v>26</v>
      </c>
      <c r="F65">
        <v>18</v>
      </c>
      <c r="G65" s="3"/>
      <c r="H65" s="4"/>
      <c r="I65" s="3"/>
      <c r="J65" s="4"/>
    </row>
    <row r="66" spans="2:10" x14ac:dyDescent="0.25">
      <c r="B66" s="10"/>
      <c r="D66" s="4"/>
      <c r="F66" s="4"/>
      <c r="G66" s="3"/>
      <c r="H66" s="4"/>
      <c r="I66" s="3"/>
      <c r="J66" s="4"/>
    </row>
    <row r="67" spans="2:10" x14ac:dyDescent="0.25">
      <c r="B67" s="7"/>
      <c r="D67" s="4"/>
      <c r="F67" s="4"/>
      <c r="G67" s="3"/>
      <c r="H67" s="4"/>
      <c r="I67" s="3"/>
      <c r="J67" s="4"/>
    </row>
    <row r="68" spans="2:10" x14ac:dyDescent="0.25">
      <c r="B68" s="6"/>
      <c r="C68" s="11"/>
      <c r="D68" s="8">
        <f>SUM(D65)</f>
        <v>0</v>
      </c>
      <c r="E68" s="8"/>
      <c r="F68" s="8"/>
      <c r="G68" s="8"/>
      <c r="H68" s="8"/>
      <c r="I68" s="8"/>
      <c r="J68" s="12">
        <f>SUM(F65:F67,H65:H67, J65:J67)</f>
        <v>18</v>
      </c>
    </row>
    <row r="70" spans="2:10" x14ac:dyDescent="0.25">
      <c r="B70" s="9" t="s">
        <v>2</v>
      </c>
      <c r="C70" s="1" t="s">
        <v>3</v>
      </c>
      <c r="D70" s="2" t="s">
        <v>6</v>
      </c>
      <c r="E70" s="5" t="s">
        <v>4</v>
      </c>
      <c r="F70" s="2" t="s">
        <v>6</v>
      </c>
      <c r="G70" s="1" t="s">
        <v>1</v>
      </c>
      <c r="H70" s="2" t="s">
        <v>6</v>
      </c>
      <c r="I70" s="1" t="s">
        <v>5</v>
      </c>
      <c r="J70" s="2" t="s">
        <v>6</v>
      </c>
    </row>
    <row r="71" spans="2:10" x14ac:dyDescent="0.25">
      <c r="B71" s="10">
        <v>45515</v>
      </c>
      <c r="C71" s="3"/>
      <c r="D71" s="4"/>
      <c r="E71" s="3" t="s">
        <v>41</v>
      </c>
      <c r="F71">
        <v>14.95</v>
      </c>
      <c r="G71" s="3" t="s">
        <v>40</v>
      </c>
      <c r="H71" s="4">
        <v>39.9</v>
      </c>
      <c r="I71" s="3"/>
      <c r="J71" s="4"/>
    </row>
    <row r="72" spans="2:10" x14ac:dyDescent="0.25">
      <c r="B72" s="10"/>
      <c r="D72" s="4"/>
      <c r="F72" s="4"/>
      <c r="G72" s="3"/>
      <c r="H72" s="4"/>
      <c r="I72" s="3"/>
      <c r="J72" s="4"/>
    </row>
    <row r="73" spans="2:10" x14ac:dyDescent="0.25">
      <c r="B73" s="7"/>
      <c r="D73" s="4"/>
      <c r="F73" s="4"/>
      <c r="G73" s="3"/>
      <c r="H73" s="4"/>
      <c r="I73" s="3"/>
      <c r="J73" s="4"/>
    </row>
    <row r="74" spans="2:10" x14ac:dyDescent="0.25">
      <c r="B74" s="6"/>
      <c r="C74" s="11"/>
      <c r="D74" s="8">
        <f>SUM(D71)</f>
        <v>0</v>
      </c>
      <c r="E74" s="8"/>
      <c r="F74" s="8"/>
      <c r="G74" s="8"/>
      <c r="H74" s="8"/>
      <c r="I74" s="8"/>
      <c r="J74" s="12">
        <f>SUM(F71:F73,H71:H73, J71:J73)</f>
        <v>54.849999999999994</v>
      </c>
    </row>
    <row r="76" spans="2:10" x14ac:dyDescent="0.25">
      <c r="B76" s="9" t="s">
        <v>2</v>
      </c>
      <c r="C76" s="1" t="s">
        <v>3</v>
      </c>
      <c r="D76" s="2" t="s">
        <v>6</v>
      </c>
      <c r="E76" s="5" t="s">
        <v>4</v>
      </c>
      <c r="F76" s="2" t="s">
        <v>6</v>
      </c>
      <c r="G76" s="1" t="s">
        <v>1</v>
      </c>
      <c r="H76" s="2" t="s">
        <v>6</v>
      </c>
      <c r="I76" s="1" t="s">
        <v>5</v>
      </c>
      <c r="J76" s="2" t="s">
        <v>6</v>
      </c>
    </row>
    <row r="77" spans="2:10" x14ac:dyDescent="0.25">
      <c r="B77" s="10">
        <v>45516</v>
      </c>
      <c r="C77" s="3" t="s">
        <v>12</v>
      </c>
      <c r="D77" s="4">
        <v>11.5</v>
      </c>
      <c r="E77" s="3" t="s">
        <v>7</v>
      </c>
      <c r="F77">
        <v>50</v>
      </c>
      <c r="G77" s="3"/>
      <c r="H77" s="4"/>
      <c r="I77" s="3"/>
      <c r="J77" s="4"/>
    </row>
    <row r="78" spans="2:10" x14ac:dyDescent="0.25">
      <c r="B78" s="10"/>
      <c r="D78" s="4"/>
      <c r="F78" s="4"/>
      <c r="G78" s="3"/>
      <c r="H78" s="4"/>
      <c r="I78" s="3"/>
      <c r="J78" s="4"/>
    </row>
    <row r="79" spans="2:10" x14ac:dyDescent="0.25">
      <c r="B79" s="7"/>
      <c r="D79" s="4"/>
      <c r="F79" s="4"/>
      <c r="G79" s="3"/>
      <c r="H79" s="4"/>
      <c r="I79" s="3"/>
      <c r="J79" s="4"/>
    </row>
    <row r="80" spans="2:10" x14ac:dyDescent="0.25">
      <c r="B80" s="6"/>
      <c r="C80" s="11"/>
      <c r="D80" s="8">
        <f>SUM(D77)</f>
        <v>11.5</v>
      </c>
      <c r="E80" s="8"/>
      <c r="F80" s="8"/>
      <c r="G80" s="8"/>
      <c r="H80" s="8"/>
      <c r="I80" s="8"/>
      <c r="J80" s="12">
        <f>SUM(F77:F79,H77:H79, J77:J79)</f>
        <v>50</v>
      </c>
    </row>
    <row r="82" spans="2:10" x14ac:dyDescent="0.25">
      <c r="B82" s="9" t="s">
        <v>2</v>
      </c>
      <c r="C82" s="1" t="s">
        <v>3</v>
      </c>
      <c r="D82" s="2" t="s">
        <v>6</v>
      </c>
      <c r="E82" s="5" t="s">
        <v>4</v>
      </c>
      <c r="F82" s="2" t="s">
        <v>6</v>
      </c>
      <c r="G82" s="1" t="s">
        <v>1</v>
      </c>
      <c r="H82" s="2" t="s">
        <v>6</v>
      </c>
      <c r="I82" s="1" t="s">
        <v>5</v>
      </c>
      <c r="J82" s="2" t="s">
        <v>6</v>
      </c>
    </row>
    <row r="83" spans="2:10" x14ac:dyDescent="0.25">
      <c r="B83" s="10">
        <v>45517</v>
      </c>
      <c r="C83" s="3" t="s">
        <v>42</v>
      </c>
      <c r="D83" s="4">
        <v>14.4</v>
      </c>
      <c r="E83" s="3"/>
      <c r="G83" s="3"/>
      <c r="H83" s="4"/>
      <c r="I83" s="3" t="s">
        <v>7</v>
      </c>
      <c r="J83" s="4">
        <v>50</v>
      </c>
    </row>
    <row r="84" spans="2:10" x14ac:dyDescent="0.25">
      <c r="B84" s="10"/>
      <c r="C84" t="s">
        <v>43</v>
      </c>
      <c r="D84" s="4">
        <v>4.75</v>
      </c>
      <c r="F84" s="4"/>
      <c r="G84" s="3"/>
      <c r="H84" s="4"/>
      <c r="I84" s="3"/>
      <c r="J84" s="4"/>
    </row>
    <row r="85" spans="2:10" x14ac:dyDescent="0.25">
      <c r="B85" s="7"/>
      <c r="D85" s="4"/>
      <c r="F85" s="4"/>
      <c r="G85" s="3"/>
      <c r="H85" s="4"/>
      <c r="I85" s="3"/>
      <c r="J85" s="4"/>
    </row>
    <row r="86" spans="2:10" x14ac:dyDescent="0.25">
      <c r="B86" s="6"/>
      <c r="C86" s="11"/>
      <c r="D86" s="8">
        <f>SUM(D83:D85)</f>
        <v>19.149999999999999</v>
      </c>
      <c r="E86" s="8"/>
      <c r="F86" s="8"/>
      <c r="G86" s="8"/>
      <c r="H86" s="8"/>
      <c r="I86" s="8"/>
      <c r="J86" s="12">
        <f>SUM(F83:F85,H83:H85, J83:J85)</f>
        <v>50</v>
      </c>
    </row>
    <row r="88" spans="2:10" x14ac:dyDescent="0.25">
      <c r="B88" s="9" t="s">
        <v>2</v>
      </c>
      <c r="C88" s="1" t="s">
        <v>3</v>
      </c>
      <c r="D88" s="2" t="s">
        <v>6</v>
      </c>
      <c r="E88" s="5" t="s">
        <v>4</v>
      </c>
      <c r="F88" s="2" t="s">
        <v>6</v>
      </c>
      <c r="G88" s="1" t="s">
        <v>1</v>
      </c>
      <c r="H88" s="2" t="s">
        <v>6</v>
      </c>
      <c r="I88" s="1" t="s">
        <v>5</v>
      </c>
      <c r="J88" s="2" t="s">
        <v>6</v>
      </c>
    </row>
    <row r="89" spans="2:10" x14ac:dyDescent="0.25">
      <c r="B89" s="10">
        <v>45518</v>
      </c>
      <c r="C89" s="3" t="s">
        <v>14</v>
      </c>
      <c r="D89" s="4">
        <v>10</v>
      </c>
      <c r="E89" s="3"/>
      <c r="G89" s="3"/>
      <c r="H89" s="4"/>
      <c r="I89" s="3"/>
      <c r="J89" s="4"/>
    </row>
    <row r="90" spans="2:10" x14ac:dyDescent="0.25">
      <c r="B90" s="10"/>
      <c r="C90" t="s">
        <v>44</v>
      </c>
      <c r="D90" s="4">
        <v>3.4</v>
      </c>
      <c r="F90" s="4"/>
      <c r="G90" s="3"/>
      <c r="H90" s="4"/>
      <c r="I90" s="3"/>
      <c r="J90" s="4"/>
    </row>
    <row r="91" spans="2:10" x14ac:dyDescent="0.25">
      <c r="B91" s="7"/>
      <c r="D91" s="4"/>
      <c r="F91" s="4"/>
      <c r="G91" s="3"/>
      <c r="H91" s="4"/>
      <c r="I91" s="3"/>
      <c r="J91" s="4"/>
    </row>
    <row r="92" spans="2:10" x14ac:dyDescent="0.25">
      <c r="B92" s="6"/>
      <c r="C92" s="11"/>
      <c r="D92" s="8">
        <f>SUM(D89:D91)</f>
        <v>13.4</v>
      </c>
      <c r="E92" s="8"/>
      <c r="F92" s="8"/>
      <c r="G92" s="8"/>
      <c r="H92" s="8"/>
      <c r="I92" s="8"/>
      <c r="J92" s="12">
        <f>SUM(F89:F91,H89:H91, J89:J91)</f>
        <v>0</v>
      </c>
    </row>
    <row r="94" spans="2:10" x14ac:dyDescent="0.25">
      <c r="B94" s="9" t="s">
        <v>2</v>
      </c>
      <c r="C94" s="1" t="s">
        <v>3</v>
      </c>
      <c r="D94" s="2" t="s">
        <v>6</v>
      </c>
      <c r="E94" s="5" t="s">
        <v>4</v>
      </c>
      <c r="F94" s="2" t="s">
        <v>6</v>
      </c>
      <c r="G94" s="1" t="s">
        <v>1</v>
      </c>
      <c r="H94" s="2" t="s">
        <v>6</v>
      </c>
      <c r="I94" s="1" t="s">
        <v>5</v>
      </c>
      <c r="J94" s="2" t="s">
        <v>6</v>
      </c>
    </row>
    <row r="95" spans="2:10" x14ac:dyDescent="0.25">
      <c r="B95" s="10">
        <v>45519</v>
      </c>
      <c r="C95" s="3" t="s">
        <v>46</v>
      </c>
      <c r="D95" s="4">
        <v>19.489999999999998</v>
      </c>
      <c r="E95" s="3" t="s">
        <v>7</v>
      </c>
      <c r="F95">
        <v>50</v>
      </c>
      <c r="G95" s="3"/>
      <c r="H95" s="4"/>
      <c r="I95" s="3" t="s">
        <v>45</v>
      </c>
      <c r="J95" s="4">
        <v>80</v>
      </c>
    </row>
    <row r="96" spans="2:10" x14ac:dyDescent="0.25">
      <c r="B96" s="10"/>
      <c r="C96" t="s">
        <v>47</v>
      </c>
      <c r="D96" s="4">
        <v>3.5</v>
      </c>
      <c r="F96" s="4"/>
      <c r="G96" s="3"/>
      <c r="H96" s="4"/>
      <c r="I96" s="3"/>
      <c r="J96" s="4"/>
    </row>
    <row r="97" spans="2:13" x14ac:dyDescent="0.25">
      <c r="B97" s="7"/>
      <c r="D97" s="4"/>
      <c r="F97" s="4"/>
      <c r="G97" s="3"/>
      <c r="H97" s="4"/>
      <c r="I97" s="3"/>
      <c r="J97" s="4"/>
    </row>
    <row r="98" spans="2:13" x14ac:dyDescent="0.25">
      <c r="B98" s="6"/>
      <c r="C98" s="11"/>
      <c r="D98" s="8">
        <f>SUM(D95:D97)</f>
        <v>22.99</v>
      </c>
      <c r="E98" s="8"/>
      <c r="F98" s="8"/>
      <c r="G98" s="8"/>
      <c r="H98" s="8"/>
      <c r="I98" s="8"/>
      <c r="J98" s="12">
        <f>SUM(F95:F97,H95:H97, J95:J97)</f>
        <v>130</v>
      </c>
    </row>
    <row r="100" spans="2:13" x14ac:dyDescent="0.25">
      <c r="B100" s="9" t="s">
        <v>2</v>
      </c>
      <c r="C100" s="1" t="s">
        <v>3</v>
      </c>
      <c r="D100" s="2" t="s">
        <v>6</v>
      </c>
      <c r="E100" s="5" t="s">
        <v>4</v>
      </c>
      <c r="F100" s="2" t="s">
        <v>6</v>
      </c>
      <c r="G100" s="1" t="s">
        <v>1</v>
      </c>
      <c r="H100" s="2" t="s">
        <v>6</v>
      </c>
      <c r="I100" s="1" t="s">
        <v>5</v>
      </c>
      <c r="J100" s="2" t="s">
        <v>6</v>
      </c>
    </row>
    <row r="101" spans="2:13" x14ac:dyDescent="0.25">
      <c r="B101" s="10">
        <v>45520</v>
      </c>
      <c r="C101" s="3" t="s">
        <v>50</v>
      </c>
      <c r="D101" s="4">
        <v>6.5</v>
      </c>
      <c r="E101" s="3"/>
      <c r="G101" s="3" t="s">
        <v>48</v>
      </c>
      <c r="H101" s="4">
        <v>15</v>
      </c>
      <c r="I101" s="3"/>
      <c r="J101" s="4"/>
    </row>
    <row r="102" spans="2:13" x14ac:dyDescent="0.25">
      <c r="B102" s="10"/>
      <c r="D102" s="4"/>
      <c r="F102" s="4"/>
      <c r="G102" s="3"/>
      <c r="H102" s="4"/>
      <c r="I102" s="3"/>
      <c r="J102" s="4"/>
    </row>
    <row r="103" spans="2:13" x14ac:dyDescent="0.25">
      <c r="B103" s="7"/>
      <c r="D103" s="4"/>
      <c r="F103" s="4"/>
      <c r="G103" s="3"/>
      <c r="H103" s="4"/>
      <c r="I103" s="3"/>
      <c r="J103" s="4"/>
    </row>
    <row r="104" spans="2:13" x14ac:dyDescent="0.25">
      <c r="B104" s="6"/>
      <c r="C104" s="11"/>
      <c r="D104" s="8">
        <f>SUM(D101:D103)</f>
        <v>6.5</v>
      </c>
      <c r="E104" s="8"/>
      <c r="F104" s="8"/>
      <c r="G104" s="8"/>
      <c r="H104" s="8"/>
      <c r="I104" s="8"/>
      <c r="J104" s="12">
        <f>SUM(F101:F103,H101:H103, J101:J103)</f>
        <v>15</v>
      </c>
    </row>
    <row r="106" spans="2:13" x14ac:dyDescent="0.25">
      <c r="B106" s="9" t="s">
        <v>2</v>
      </c>
      <c r="C106" s="1" t="s">
        <v>3</v>
      </c>
      <c r="D106" s="2" t="s">
        <v>6</v>
      </c>
      <c r="E106" s="5" t="s">
        <v>4</v>
      </c>
      <c r="F106" s="2" t="s">
        <v>6</v>
      </c>
      <c r="G106" s="1" t="s">
        <v>1</v>
      </c>
      <c r="H106" s="2" t="s">
        <v>6</v>
      </c>
      <c r="I106" s="1" t="s">
        <v>5</v>
      </c>
      <c r="J106" s="2" t="s">
        <v>6</v>
      </c>
    </row>
    <row r="107" spans="2:13" x14ac:dyDescent="0.25">
      <c r="B107" s="10">
        <v>45521</v>
      </c>
      <c r="C107" s="3" t="s">
        <v>24</v>
      </c>
      <c r="D107" s="4">
        <v>16.5</v>
      </c>
      <c r="E107" s="3"/>
      <c r="G107" s="3" t="s">
        <v>49</v>
      </c>
      <c r="H107" s="4">
        <v>18.899999999999999</v>
      </c>
      <c r="I107" s="3"/>
      <c r="J107" s="4"/>
    </row>
    <row r="108" spans="2:13" x14ac:dyDescent="0.25">
      <c r="B108" s="10"/>
      <c r="D108" s="4"/>
      <c r="F108" s="4"/>
      <c r="G108" s="3"/>
      <c r="H108" s="4"/>
      <c r="I108" s="3"/>
      <c r="J108" s="4"/>
    </row>
    <row r="109" spans="2:13" x14ac:dyDescent="0.25">
      <c r="B109" s="7"/>
      <c r="D109" s="4"/>
      <c r="F109" s="4"/>
      <c r="G109" s="3"/>
      <c r="H109" s="4"/>
      <c r="I109" s="3"/>
      <c r="J109" s="4"/>
    </row>
    <row r="110" spans="2:13" x14ac:dyDescent="0.25">
      <c r="B110" s="6"/>
      <c r="C110" s="11"/>
      <c r="D110" s="8">
        <f>SUM(D107:D109)</f>
        <v>16.5</v>
      </c>
      <c r="E110" s="8"/>
      <c r="F110" s="8"/>
      <c r="G110" s="8"/>
      <c r="H110" s="8"/>
      <c r="I110" s="8"/>
      <c r="J110" s="12">
        <f>SUM(F107:F109,H107:H109, J107:J109)</f>
        <v>18.899999999999999</v>
      </c>
    </row>
    <row r="112" spans="2:13" x14ac:dyDescent="0.25">
      <c r="B112" s="9" t="s">
        <v>2</v>
      </c>
      <c r="C112" s="1" t="s">
        <v>3</v>
      </c>
      <c r="D112" s="2" t="s">
        <v>6</v>
      </c>
      <c r="E112" s="5" t="s">
        <v>4</v>
      </c>
      <c r="F112" s="2" t="s">
        <v>6</v>
      </c>
      <c r="G112" s="1" t="s">
        <v>1</v>
      </c>
      <c r="H112" s="2" t="s">
        <v>6</v>
      </c>
      <c r="I112" s="1" t="s">
        <v>5</v>
      </c>
      <c r="J112" s="2" t="s">
        <v>6</v>
      </c>
      <c r="L112" s="1" t="s">
        <v>11</v>
      </c>
      <c r="M112" s="2" t="s">
        <v>6</v>
      </c>
    </row>
    <row r="113" spans="2:13" x14ac:dyDescent="0.25">
      <c r="B113" s="10">
        <v>45522</v>
      </c>
      <c r="C113" s="3" t="s">
        <v>52</v>
      </c>
      <c r="D113" s="4">
        <v>3.5</v>
      </c>
      <c r="E113" s="3" t="s">
        <v>51</v>
      </c>
      <c r="F113">
        <v>42.65</v>
      </c>
      <c r="G113" s="3"/>
      <c r="H113" s="4"/>
      <c r="I113" s="3"/>
      <c r="J113" s="4"/>
      <c r="L113" s="3" t="s">
        <v>55</v>
      </c>
      <c r="M113" s="4">
        <v>24.04</v>
      </c>
    </row>
    <row r="114" spans="2:13" x14ac:dyDescent="0.25">
      <c r="B114" s="10"/>
      <c r="D114" s="4"/>
      <c r="F114" s="4"/>
      <c r="G114" s="3"/>
      <c r="H114" s="4"/>
      <c r="I114" s="3"/>
      <c r="J114" s="4"/>
      <c r="L114" s="3"/>
      <c r="M114" s="4"/>
    </row>
    <row r="115" spans="2:13" x14ac:dyDescent="0.25">
      <c r="B115" s="7"/>
      <c r="D115" s="4"/>
      <c r="F115" s="4"/>
      <c r="G115" s="3"/>
      <c r="H115" s="4"/>
      <c r="I115" s="3"/>
      <c r="J115" s="4"/>
      <c r="L115" s="13"/>
      <c r="M115" s="14"/>
    </row>
    <row r="116" spans="2:13" x14ac:dyDescent="0.25">
      <c r="B116" s="6"/>
      <c r="C116" s="11"/>
      <c r="D116" s="8">
        <f>SUM(D113:D115)</f>
        <v>3.5</v>
      </c>
      <c r="E116" s="8"/>
      <c r="F116" s="8"/>
      <c r="G116" s="8"/>
      <c r="H116" s="8"/>
      <c r="I116" s="8"/>
      <c r="J116" s="12">
        <f>SUM(F113:F115,H113:H115, J113:J115)</f>
        <v>42.65</v>
      </c>
      <c r="L116" s="11"/>
      <c r="M116" s="12">
        <f>SUM(M113:M115)</f>
        <v>24.04</v>
      </c>
    </row>
    <row r="118" spans="2:13" x14ac:dyDescent="0.25">
      <c r="B118" s="9" t="s">
        <v>2</v>
      </c>
      <c r="C118" s="1" t="s">
        <v>3</v>
      </c>
      <c r="D118" s="2" t="s">
        <v>6</v>
      </c>
      <c r="E118" s="5" t="s">
        <v>4</v>
      </c>
      <c r="F118" s="2" t="s">
        <v>6</v>
      </c>
      <c r="G118" s="1" t="s">
        <v>1</v>
      </c>
      <c r="H118" s="2" t="s">
        <v>6</v>
      </c>
      <c r="I118" s="1" t="s">
        <v>5</v>
      </c>
      <c r="J118" s="2" t="s">
        <v>6</v>
      </c>
    </row>
    <row r="119" spans="2:13" x14ac:dyDescent="0.25">
      <c r="B119" s="10">
        <v>45523</v>
      </c>
      <c r="C119" s="3" t="s">
        <v>12</v>
      </c>
      <c r="D119" s="4">
        <v>13.78</v>
      </c>
      <c r="E119" s="3" t="s">
        <v>7</v>
      </c>
      <c r="F119">
        <v>50</v>
      </c>
      <c r="G119" s="3" t="s">
        <v>53</v>
      </c>
      <c r="H119" s="4">
        <v>10</v>
      </c>
      <c r="I119" s="3"/>
      <c r="J119" s="4"/>
    </row>
    <row r="120" spans="2:13" x14ac:dyDescent="0.25">
      <c r="B120" s="10"/>
      <c r="D120" s="4"/>
      <c r="F120" s="4"/>
      <c r="G120" s="3"/>
      <c r="H120" s="4"/>
      <c r="I120" s="3"/>
      <c r="J120" s="4"/>
    </row>
    <row r="121" spans="2:13" x14ac:dyDescent="0.25">
      <c r="B121" s="7"/>
      <c r="D121" s="4"/>
      <c r="F121" s="4"/>
      <c r="G121" s="3"/>
      <c r="H121" s="4"/>
      <c r="I121" s="3"/>
      <c r="J121" s="4"/>
    </row>
    <row r="122" spans="2:13" x14ac:dyDescent="0.25">
      <c r="B122" s="6"/>
      <c r="C122" s="11"/>
      <c r="D122" s="8">
        <f>SUM(D119:D121)</f>
        <v>13.78</v>
      </c>
      <c r="E122" s="8"/>
      <c r="F122" s="8"/>
      <c r="G122" s="8"/>
      <c r="H122" s="8"/>
      <c r="I122" s="8"/>
      <c r="J122" s="12">
        <f>SUM(F119:F121,H119:H121, J119:J121)</f>
        <v>60</v>
      </c>
    </row>
    <row r="124" spans="2:13" x14ac:dyDescent="0.25">
      <c r="B124" s="9" t="s">
        <v>2</v>
      </c>
      <c r="C124" s="1" t="s">
        <v>3</v>
      </c>
      <c r="D124" s="2" t="s">
        <v>6</v>
      </c>
      <c r="E124" s="5" t="s">
        <v>4</v>
      </c>
      <c r="F124" s="2" t="s">
        <v>6</v>
      </c>
      <c r="G124" s="1" t="s">
        <v>1</v>
      </c>
      <c r="H124" s="2" t="s">
        <v>6</v>
      </c>
      <c r="I124" s="1" t="s">
        <v>5</v>
      </c>
      <c r="J124" s="2" t="s">
        <v>6</v>
      </c>
    </row>
    <row r="125" spans="2:13" x14ac:dyDescent="0.25">
      <c r="B125" s="10">
        <v>45524</v>
      </c>
      <c r="C125" s="3" t="s">
        <v>54</v>
      </c>
      <c r="D125" s="4">
        <v>15.7</v>
      </c>
      <c r="E125" s="3"/>
      <c r="G125" s="3"/>
      <c r="H125" s="4"/>
      <c r="I125" s="3"/>
      <c r="J125" s="4"/>
    </row>
    <row r="126" spans="2:13" x14ac:dyDescent="0.25">
      <c r="B126" s="10"/>
      <c r="D126" s="4"/>
      <c r="F126" s="4"/>
      <c r="G126" s="3"/>
      <c r="H126" s="4"/>
      <c r="I126" s="3"/>
      <c r="J126" s="4"/>
    </row>
    <row r="127" spans="2:13" x14ac:dyDescent="0.25">
      <c r="B127" s="7"/>
      <c r="D127" s="4"/>
      <c r="F127" s="4"/>
      <c r="G127" s="3"/>
      <c r="H127" s="4"/>
      <c r="I127" s="3"/>
      <c r="J127" s="4"/>
    </row>
    <row r="128" spans="2:13" x14ac:dyDescent="0.25">
      <c r="B128" s="6"/>
      <c r="C128" s="11"/>
      <c r="D128" s="8">
        <f>SUM(D125:D127)</f>
        <v>15.7</v>
      </c>
      <c r="E128" s="8"/>
      <c r="F128" s="8"/>
      <c r="G128" s="8"/>
      <c r="H128" s="8"/>
      <c r="I128" s="8"/>
      <c r="J128" s="12">
        <f>SUM(F125:F127,H125:H127, J125:J127)</f>
        <v>0</v>
      </c>
    </row>
    <row r="130" spans="2:13" x14ac:dyDescent="0.25">
      <c r="B130" s="9" t="s">
        <v>2</v>
      </c>
      <c r="C130" s="1" t="s">
        <v>3</v>
      </c>
      <c r="D130" s="2" t="s">
        <v>6</v>
      </c>
      <c r="E130" s="5" t="s">
        <v>4</v>
      </c>
      <c r="F130" s="2" t="s">
        <v>6</v>
      </c>
      <c r="G130" s="1" t="s">
        <v>1</v>
      </c>
      <c r="H130" s="2" t="s">
        <v>6</v>
      </c>
      <c r="I130" s="1" t="s">
        <v>5</v>
      </c>
      <c r="J130" s="2" t="s">
        <v>6</v>
      </c>
    </row>
    <row r="131" spans="2:13" x14ac:dyDescent="0.25">
      <c r="B131" s="10">
        <v>45525</v>
      </c>
      <c r="C131" s="3" t="s">
        <v>12</v>
      </c>
      <c r="D131" s="4">
        <v>11.5</v>
      </c>
      <c r="E131" s="3" t="s">
        <v>7</v>
      </c>
      <c r="F131">
        <v>50</v>
      </c>
      <c r="G131" s="3"/>
      <c r="H131" s="4"/>
      <c r="I131" s="3" t="s">
        <v>7</v>
      </c>
      <c r="J131" s="4">
        <v>50</v>
      </c>
    </row>
    <row r="132" spans="2:13" x14ac:dyDescent="0.25">
      <c r="B132" s="10"/>
      <c r="D132" s="4"/>
      <c r="F132" s="4"/>
      <c r="G132" s="3"/>
      <c r="H132" s="4"/>
      <c r="I132" s="3"/>
      <c r="J132" s="4"/>
    </row>
    <row r="133" spans="2:13" x14ac:dyDescent="0.25">
      <c r="B133" s="7"/>
      <c r="D133" s="4"/>
      <c r="F133" s="4"/>
      <c r="G133" s="3"/>
      <c r="H133" s="4"/>
      <c r="I133" s="3"/>
      <c r="J133" s="4"/>
    </row>
    <row r="134" spans="2:13" x14ac:dyDescent="0.25">
      <c r="B134" s="6"/>
      <c r="C134" s="11"/>
      <c r="D134" s="8">
        <f>SUM(D131:D133)</f>
        <v>11.5</v>
      </c>
      <c r="E134" s="8"/>
      <c r="F134" s="8"/>
      <c r="G134" s="8"/>
      <c r="H134" s="8"/>
      <c r="I134" s="8"/>
      <c r="J134" s="12">
        <f>SUM(F131:F133,H131:H133, J131:J133)</f>
        <v>100</v>
      </c>
    </row>
    <row r="136" spans="2:13" x14ac:dyDescent="0.25">
      <c r="B136" s="9" t="s">
        <v>2</v>
      </c>
      <c r="C136" s="1" t="s">
        <v>3</v>
      </c>
      <c r="D136" s="2" t="s">
        <v>6</v>
      </c>
      <c r="E136" s="5" t="s">
        <v>4</v>
      </c>
      <c r="F136" s="2" t="s">
        <v>6</v>
      </c>
      <c r="G136" s="1" t="s">
        <v>1</v>
      </c>
      <c r="H136" s="2" t="s">
        <v>6</v>
      </c>
      <c r="I136" s="1" t="s">
        <v>5</v>
      </c>
      <c r="J136" s="2" t="s">
        <v>6</v>
      </c>
      <c r="L136" s="1" t="s">
        <v>11</v>
      </c>
      <c r="M136" s="2" t="s">
        <v>6</v>
      </c>
    </row>
    <row r="137" spans="2:13" x14ac:dyDescent="0.25">
      <c r="B137" s="10">
        <v>45526</v>
      </c>
      <c r="C137" s="3" t="s">
        <v>58</v>
      </c>
      <c r="D137" s="4">
        <v>13.9</v>
      </c>
      <c r="E137" s="3"/>
      <c r="G137" s="3" t="s">
        <v>56</v>
      </c>
      <c r="H137" s="4">
        <v>20.38</v>
      </c>
      <c r="I137" s="3"/>
      <c r="J137" s="4"/>
      <c r="L137" s="3" t="s">
        <v>61</v>
      </c>
      <c r="M137" s="4">
        <v>157.47</v>
      </c>
    </row>
    <row r="138" spans="2:13" x14ac:dyDescent="0.25">
      <c r="B138" s="10"/>
      <c r="D138" s="4"/>
      <c r="F138" s="4"/>
      <c r="G138" s="3" t="s">
        <v>57</v>
      </c>
      <c r="H138" s="4">
        <v>39.729999999999997</v>
      </c>
      <c r="I138" s="3"/>
      <c r="J138" s="4"/>
      <c r="L138" s="3"/>
      <c r="M138" s="4"/>
    </row>
    <row r="139" spans="2:13" x14ac:dyDescent="0.25">
      <c r="B139" s="7"/>
      <c r="D139" s="4"/>
      <c r="F139" s="4"/>
      <c r="G139" s="3"/>
      <c r="H139" s="4"/>
      <c r="I139" s="3"/>
      <c r="J139" s="4"/>
      <c r="L139" s="13"/>
      <c r="M139" s="14"/>
    </row>
    <row r="140" spans="2:13" x14ac:dyDescent="0.25">
      <c r="B140" s="6"/>
      <c r="C140" s="11"/>
      <c r="D140" s="8">
        <f>SUM(D137:D139)</f>
        <v>13.9</v>
      </c>
      <c r="E140" s="8"/>
      <c r="F140" s="8"/>
      <c r="G140" s="8"/>
      <c r="H140" s="8"/>
      <c r="I140" s="8"/>
      <c r="J140" s="12">
        <f>SUM(F137:F139,H137:H139, J137:J139)</f>
        <v>60.11</v>
      </c>
      <c r="L140" s="11"/>
      <c r="M140" s="12">
        <f>SUM(M137:M139)</f>
        <v>157.47</v>
      </c>
    </row>
    <row r="142" spans="2:13" x14ac:dyDescent="0.25">
      <c r="B142" s="9" t="s">
        <v>2</v>
      </c>
      <c r="C142" s="1" t="s">
        <v>3</v>
      </c>
      <c r="D142" s="2" t="s">
        <v>6</v>
      </c>
      <c r="E142" s="5" t="s">
        <v>4</v>
      </c>
      <c r="F142" s="2" t="s">
        <v>6</v>
      </c>
      <c r="G142" s="1" t="s">
        <v>1</v>
      </c>
      <c r="H142" s="2" t="s">
        <v>6</v>
      </c>
      <c r="I142" s="1" t="s">
        <v>5</v>
      </c>
      <c r="J142" s="2" t="s">
        <v>6</v>
      </c>
    </row>
    <row r="143" spans="2:13" x14ac:dyDescent="0.25">
      <c r="B143" s="10">
        <v>45527</v>
      </c>
      <c r="C143" s="3"/>
      <c r="D143" s="4"/>
      <c r="E143" s="3"/>
      <c r="G143" s="3" t="s">
        <v>59</v>
      </c>
      <c r="H143" s="4">
        <v>4.9000000000000004</v>
      </c>
      <c r="I143" s="3"/>
      <c r="J143" s="4"/>
    </row>
    <row r="144" spans="2:13" x14ac:dyDescent="0.25">
      <c r="B144" s="10"/>
      <c r="D144" s="4"/>
      <c r="F144" s="4"/>
      <c r="G144" s="3"/>
      <c r="H144" s="4"/>
      <c r="I144" s="3"/>
      <c r="J144" s="4"/>
    </row>
    <row r="145" spans="2:13" x14ac:dyDescent="0.25">
      <c r="B145" s="7"/>
      <c r="D145" s="4"/>
      <c r="F145" s="4"/>
      <c r="G145" s="3"/>
      <c r="H145" s="4"/>
      <c r="I145" s="3"/>
      <c r="J145" s="4"/>
    </row>
    <row r="146" spans="2:13" x14ac:dyDescent="0.25">
      <c r="B146" s="6"/>
      <c r="C146" s="11"/>
      <c r="D146" s="8">
        <f>SUM(D143:D145)</f>
        <v>0</v>
      </c>
      <c r="E146" s="8"/>
      <c r="F146" s="8"/>
      <c r="G146" s="8"/>
      <c r="H146" s="8"/>
      <c r="I146" s="8"/>
      <c r="J146" s="12">
        <f>SUM(F143:F145,H143:H145, J143:J145)</f>
        <v>4.9000000000000004</v>
      </c>
    </row>
    <row r="148" spans="2:13" x14ac:dyDescent="0.25">
      <c r="B148" s="9" t="s">
        <v>2</v>
      </c>
      <c r="C148" s="1" t="s">
        <v>3</v>
      </c>
      <c r="D148" s="2" t="s">
        <v>6</v>
      </c>
      <c r="E148" s="5" t="s">
        <v>4</v>
      </c>
      <c r="F148" s="2" t="s">
        <v>6</v>
      </c>
      <c r="G148" s="1" t="s">
        <v>1</v>
      </c>
      <c r="H148" s="2" t="s">
        <v>6</v>
      </c>
      <c r="I148" s="1" t="s">
        <v>5</v>
      </c>
      <c r="J148" s="2" t="s">
        <v>6</v>
      </c>
      <c r="L148" s="1" t="s">
        <v>11</v>
      </c>
      <c r="M148" s="2" t="s">
        <v>6</v>
      </c>
    </row>
    <row r="149" spans="2:13" x14ac:dyDescent="0.25">
      <c r="B149" s="10">
        <v>45529</v>
      </c>
      <c r="C149" s="3" t="s">
        <v>60</v>
      </c>
      <c r="D149" s="4">
        <v>20</v>
      </c>
      <c r="E149" s="3" t="s">
        <v>26</v>
      </c>
      <c r="F149">
        <v>17.05</v>
      </c>
      <c r="G149" s="3"/>
      <c r="H149" s="4"/>
      <c r="I149" s="3"/>
      <c r="J149" s="4"/>
      <c r="L149" s="3" t="s">
        <v>66</v>
      </c>
      <c r="M149" s="4">
        <v>426.91</v>
      </c>
    </row>
    <row r="150" spans="2:13" x14ac:dyDescent="0.25">
      <c r="B150" s="10"/>
      <c r="D150" s="4"/>
      <c r="F150" s="4"/>
      <c r="G150" s="3"/>
      <c r="H150" s="4"/>
      <c r="I150" s="3"/>
      <c r="J150" s="4"/>
      <c r="L150" s="3"/>
      <c r="M150" s="4"/>
    </row>
    <row r="151" spans="2:13" x14ac:dyDescent="0.25">
      <c r="B151" s="7"/>
      <c r="D151" s="4"/>
      <c r="F151" s="4"/>
      <c r="G151" s="3"/>
      <c r="H151" s="4"/>
      <c r="I151" s="3"/>
      <c r="J151" s="4"/>
      <c r="L151" s="13"/>
      <c r="M151" s="14"/>
    </row>
    <row r="152" spans="2:13" x14ac:dyDescent="0.25">
      <c r="B152" s="6"/>
      <c r="C152" s="11"/>
      <c r="D152" s="8">
        <f>SUM(D149:D151)</f>
        <v>20</v>
      </c>
      <c r="E152" s="8"/>
      <c r="F152" s="8"/>
      <c r="G152" s="8"/>
      <c r="H152" s="8"/>
      <c r="I152" s="8"/>
      <c r="J152" s="12">
        <f>SUM(F149:F151,H149:H151, J149:J151)</f>
        <v>17.05</v>
      </c>
      <c r="L152" s="11"/>
      <c r="M152" s="12">
        <f>SUM(M149:M151)</f>
        <v>426.91</v>
      </c>
    </row>
    <row r="154" spans="2:13" x14ac:dyDescent="0.25">
      <c r="B154" s="9" t="s">
        <v>2</v>
      </c>
      <c r="C154" s="1" t="s">
        <v>3</v>
      </c>
      <c r="D154" s="2" t="s">
        <v>6</v>
      </c>
      <c r="E154" s="5" t="s">
        <v>4</v>
      </c>
      <c r="F154" s="2" t="s">
        <v>6</v>
      </c>
      <c r="G154" s="1" t="s">
        <v>1</v>
      </c>
      <c r="H154" s="2" t="s">
        <v>6</v>
      </c>
      <c r="I154" s="1" t="s">
        <v>5</v>
      </c>
      <c r="J154" s="2" t="s">
        <v>6</v>
      </c>
      <c r="L154" s="1" t="s">
        <v>11</v>
      </c>
      <c r="M154" s="2" t="s">
        <v>6</v>
      </c>
    </row>
    <row r="155" spans="2:13" x14ac:dyDescent="0.25">
      <c r="B155" s="10">
        <v>45530</v>
      </c>
      <c r="C155" s="3" t="s">
        <v>63</v>
      </c>
      <c r="D155" s="4">
        <v>4</v>
      </c>
      <c r="E155" s="3" t="s">
        <v>62</v>
      </c>
      <c r="F155">
        <v>50</v>
      </c>
      <c r="G155" s="3"/>
      <c r="H155" s="4"/>
      <c r="I155" s="3"/>
      <c r="J155" s="4"/>
      <c r="L155" s="3" t="s">
        <v>67</v>
      </c>
      <c r="M155" s="4">
        <v>49.6</v>
      </c>
    </row>
    <row r="156" spans="2:13" x14ac:dyDescent="0.25">
      <c r="B156" s="10"/>
      <c r="C156" t="s">
        <v>64</v>
      </c>
      <c r="D156" s="4">
        <v>11</v>
      </c>
      <c r="F156" s="4"/>
      <c r="G156" s="3"/>
      <c r="H156" s="4"/>
      <c r="I156" s="3"/>
      <c r="J156" s="4"/>
      <c r="L156" s="3"/>
      <c r="M156" s="4"/>
    </row>
    <row r="157" spans="2:13" x14ac:dyDescent="0.25">
      <c r="B157" s="7"/>
      <c r="D157" s="4"/>
      <c r="F157" s="4"/>
      <c r="G157" s="3"/>
      <c r="H157" s="4"/>
      <c r="I157" s="3"/>
      <c r="J157" s="4"/>
      <c r="L157" s="13"/>
      <c r="M157" s="14"/>
    </row>
    <row r="158" spans="2:13" x14ac:dyDescent="0.25">
      <c r="B158" s="6"/>
      <c r="C158" s="11"/>
      <c r="D158" s="8">
        <f>SUM(D155:D157)</f>
        <v>15</v>
      </c>
      <c r="E158" s="8"/>
      <c r="F158" s="8"/>
      <c r="G158" s="8"/>
      <c r="H158" s="8"/>
      <c r="I158" s="8"/>
      <c r="J158" s="12">
        <f>SUM(F155:F157,H155:H157, J155:J157)</f>
        <v>50</v>
      </c>
      <c r="L158" s="11"/>
      <c r="M158" s="12">
        <f>SUM(M155:M157)</f>
        <v>49.6</v>
      </c>
    </row>
    <row r="160" spans="2:13" x14ac:dyDescent="0.25">
      <c r="B160" s="9" t="s">
        <v>2</v>
      </c>
      <c r="C160" s="1" t="s">
        <v>3</v>
      </c>
      <c r="D160" s="2" t="s">
        <v>6</v>
      </c>
      <c r="E160" s="5" t="s">
        <v>4</v>
      </c>
      <c r="F160" s="2" t="s">
        <v>6</v>
      </c>
      <c r="G160" s="1" t="s">
        <v>1</v>
      </c>
      <c r="H160" s="2" t="s">
        <v>6</v>
      </c>
      <c r="I160" s="1" t="s">
        <v>5</v>
      </c>
      <c r="J160" s="2" t="s">
        <v>6</v>
      </c>
    </row>
    <row r="161" spans="2:10" x14ac:dyDescent="0.25">
      <c r="B161" s="10">
        <v>45531</v>
      </c>
      <c r="C161" s="3" t="s">
        <v>12</v>
      </c>
      <c r="D161" s="4">
        <v>11.5</v>
      </c>
      <c r="E161" s="3"/>
      <c r="G161" s="3" t="s">
        <v>65</v>
      </c>
      <c r="H161" s="4">
        <v>10</v>
      </c>
      <c r="I161" s="3"/>
      <c r="J161" s="4"/>
    </row>
    <row r="162" spans="2:10" x14ac:dyDescent="0.25">
      <c r="B162" s="10"/>
      <c r="D162" s="4"/>
      <c r="F162" s="4"/>
      <c r="G162" s="3"/>
      <c r="H162" s="4"/>
      <c r="I162" s="3"/>
      <c r="J162" s="4"/>
    </row>
    <row r="163" spans="2:10" x14ac:dyDescent="0.25">
      <c r="B163" s="7"/>
      <c r="D163" s="4"/>
      <c r="F163" s="4"/>
      <c r="G163" s="3"/>
      <c r="H163" s="4"/>
      <c r="I163" s="3"/>
      <c r="J163" s="4"/>
    </row>
    <row r="164" spans="2:10" x14ac:dyDescent="0.25">
      <c r="B164" s="6"/>
      <c r="C164" s="11"/>
      <c r="D164" s="8">
        <f>SUM(D161:D163)</f>
        <v>11.5</v>
      </c>
      <c r="E164" s="8"/>
      <c r="F164" s="8"/>
      <c r="G164" s="8"/>
      <c r="H164" s="8"/>
      <c r="I164" s="8"/>
      <c r="J164" s="12">
        <f>SUM(F161:F163,H161:H163, J161:J163)</f>
        <v>10</v>
      </c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D042454-45DA-46FB-8186-98A351F8E47D}">
  <dimension ref="B2:M217"/>
  <sheetViews>
    <sheetView topLeftCell="A22" workbookViewId="0">
      <selection activeCell="L34" sqref="L34:M38"/>
    </sheetView>
  </sheetViews>
  <sheetFormatPr defaultRowHeight="15" x14ac:dyDescent="0.25"/>
  <cols>
    <col min="7" max="7" width="14.42578125" bestFit="1" customWidth="1"/>
  </cols>
  <sheetData>
    <row r="2" spans="2:10" x14ac:dyDescent="0.25">
      <c r="B2" s="9" t="s">
        <v>2</v>
      </c>
      <c r="C2" s="1" t="s">
        <v>3</v>
      </c>
      <c r="D2" s="2" t="s">
        <v>6</v>
      </c>
      <c r="E2" s="5" t="s">
        <v>4</v>
      </c>
      <c r="F2" s="2" t="s">
        <v>6</v>
      </c>
      <c r="G2" s="1" t="s">
        <v>1</v>
      </c>
      <c r="H2" s="2" t="s">
        <v>6</v>
      </c>
      <c r="I2" s="1" t="s">
        <v>5</v>
      </c>
      <c r="J2" s="2" t="s">
        <v>6</v>
      </c>
    </row>
    <row r="3" spans="2:10" x14ac:dyDescent="0.25">
      <c r="B3" s="10">
        <v>45532</v>
      </c>
      <c r="C3" s="3" t="s">
        <v>68</v>
      </c>
      <c r="D3" s="4">
        <v>10.5</v>
      </c>
      <c r="E3" t="s">
        <v>7</v>
      </c>
      <c r="F3" s="4">
        <v>50</v>
      </c>
      <c r="G3" s="3" t="s">
        <v>69</v>
      </c>
      <c r="H3" s="4">
        <v>9.9</v>
      </c>
      <c r="I3" s="3" t="s">
        <v>11</v>
      </c>
      <c r="J3" s="4">
        <v>750</v>
      </c>
    </row>
    <row r="4" spans="2:10" x14ac:dyDescent="0.25">
      <c r="B4" s="7"/>
      <c r="C4" s="3"/>
      <c r="D4" s="4"/>
      <c r="F4" s="4"/>
      <c r="G4" s="3"/>
      <c r="H4" s="4"/>
      <c r="I4" s="3" t="s">
        <v>9</v>
      </c>
      <c r="J4" s="4">
        <v>300</v>
      </c>
    </row>
    <row r="5" spans="2:10" x14ac:dyDescent="0.25">
      <c r="B5" s="7"/>
      <c r="C5" s="3"/>
      <c r="D5" s="4"/>
      <c r="F5" s="4"/>
      <c r="G5" s="3"/>
      <c r="H5" s="4"/>
      <c r="I5" s="3" t="s">
        <v>10</v>
      </c>
      <c r="J5" s="4">
        <v>1000</v>
      </c>
    </row>
    <row r="6" spans="2:10" x14ac:dyDescent="0.25">
      <c r="B6" s="7"/>
      <c r="C6" s="3"/>
      <c r="D6" s="4"/>
      <c r="F6" s="4"/>
      <c r="G6" s="3"/>
      <c r="H6" s="4"/>
      <c r="I6" s="3"/>
      <c r="J6" s="4"/>
    </row>
    <row r="7" spans="2:10" x14ac:dyDescent="0.25">
      <c r="B7" s="7"/>
      <c r="C7" s="3"/>
      <c r="D7" s="4"/>
      <c r="F7" s="4"/>
      <c r="G7" s="3"/>
      <c r="H7" s="4"/>
      <c r="I7" s="3"/>
      <c r="J7" s="4"/>
    </row>
    <row r="8" spans="2:10" x14ac:dyDescent="0.25">
      <c r="B8" s="6"/>
      <c r="C8" s="11"/>
      <c r="D8" s="8">
        <f>SUM(D3)</f>
        <v>10.5</v>
      </c>
      <c r="E8" s="8"/>
      <c r="F8" s="8"/>
      <c r="G8" s="8"/>
      <c r="H8" s="8"/>
      <c r="I8" s="8"/>
      <c r="J8" s="12">
        <f>SUM(J3:J7,F3,H3)</f>
        <v>2109.9</v>
      </c>
    </row>
    <row r="10" spans="2:10" x14ac:dyDescent="0.25">
      <c r="B10" s="9" t="s">
        <v>2</v>
      </c>
      <c r="C10" s="1" t="s">
        <v>3</v>
      </c>
      <c r="D10" s="2" t="s">
        <v>6</v>
      </c>
      <c r="E10" s="5" t="s">
        <v>4</v>
      </c>
      <c r="F10" s="2" t="s">
        <v>6</v>
      </c>
      <c r="G10" s="1" t="s">
        <v>1</v>
      </c>
      <c r="H10" s="2" t="s">
        <v>6</v>
      </c>
      <c r="I10" s="1" t="s">
        <v>5</v>
      </c>
      <c r="J10" s="2" t="s">
        <v>6</v>
      </c>
    </row>
    <row r="11" spans="2:10" x14ac:dyDescent="0.25">
      <c r="B11" s="10">
        <v>45533</v>
      </c>
      <c r="C11" s="3" t="s">
        <v>70</v>
      </c>
      <c r="D11" s="4">
        <v>11</v>
      </c>
      <c r="F11" s="4"/>
      <c r="G11" s="3"/>
      <c r="H11" s="4"/>
      <c r="I11" s="3" t="s">
        <v>11</v>
      </c>
      <c r="J11" s="4">
        <v>250</v>
      </c>
    </row>
    <row r="12" spans="2:10" x14ac:dyDescent="0.25">
      <c r="B12" s="7"/>
      <c r="C12" s="3" t="s">
        <v>15</v>
      </c>
      <c r="D12" s="4">
        <v>3.4</v>
      </c>
      <c r="F12" s="4"/>
      <c r="G12" s="3"/>
      <c r="H12" s="4"/>
      <c r="I12" s="3" t="s">
        <v>7</v>
      </c>
      <c r="J12" s="4">
        <v>50</v>
      </c>
    </row>
    <row r="13" spans="2:10" x14ac:dyDescent="0.25">
      <c r="B13" s="7"/>
      <c r="C13" s="3" t="s">
        <v>71</v>
      </c>
      <c r="D13" s="4">
        <v>20.6</v>
      </c>
      <c r="F13" s="4"/>
      <c r="G13" s="3"/>
      <c r="H13" s="4"/>
      <c r="I13" s="3"/>
      <c r="J13" s="4"/>
    </row>
    <row r="14" spans="2:10" x14ac:dyDescent="0.25">
      <c r="B14" s="7"/>
      <c r="C14" s="3"/>
      <c r="D14" s="4"/>
      <c r="F14" s="4"/>
      <c r="G14" s="3"/>
      <c r="H14" s="4"/>
      <c r="I14" s="3"/>
      <c r="J14" s="4"/>
    </row>
    <row r="15" spans="2:10" x14ac:dyDescent="0.25">
      <c r="B15" s="7"/>
      <c r="C15" s="3"/>
      <c r="D15" s="4"/>
      <c r="F15" s="4"/>
      <c r="G15" s="3"/>
      <c r="H15" s="4"/>
      <c r="I15" s="3"/>
      <c r="J15" s="4"/>
    </row>
    <row r="16" spans="2:10" x14ac:dyDescent="0.25">
      <c r="B16" s="6"/>
      <c r="C16" s="11"/>
      <c r="D16" s="8">
        <f>SUM(D11:D15)</f>
        <v>35</v>
      </c>
      <c r="E16" s="8"/>
      <c r="F16" s="8"/>
      <c r="G16" s="8"/>
      <c r="H16" s="8"/>
      <c r="I16" s="8"/>
      <c r="J16" s="12">
        <f>SUM(J11:J15,F11,H11,H11:H15,F11:F15)</f>
        <v>300</v>
      </c>
    </row>
    <row r="18" spans="2:10" x14ac:dyDescent="0.25">
      <c r="B18" s="9" t="s">
        <v>2</v>
      </c>
      <c r="C18" s="1" t="s">
        <v>3</v>
      </c>
      <c r="D18" s="2" t="s">
        <v>6</v>
      </c>
      <c r="E18" s="5" t="s">
        <v>4</v>
      </c>
      <c r="F18" s="2" t="s">
        <v>6</v>
      </c>
      <c r="G18" s="1" t="s">
        <v>1</v>
      </c>
      <c r="H18" s="2" t="s">
        <v>6</v>
      </c>
      <c r="I18" s="1" t="s">
        <v>5</v>
      </c>
      <c r="J18" s="2" t="s">
        <v>6</v>
      </c>
    </row>
    <row r="19" spans="2:10" x14ac:dyDescent="0.25">
      <c r="B19" s="10">
        <v>45534</v>
      </c>
      <c r="C19" s="3"/>
      <c r="D19" s="4"/>
      <c r="F19" s="4"/>
      <c r="G19" s="3" t="s">
        <v>72</v>
      </c>
      <c r="H19" s="4">
        <v>19.5</v>
      </c>
      <c r="I19" s="3" t="s">
        <v>73</v>
      </c>
      <c r="J19" s="4">
        <v>13.85</v>
      </c>
    </row>
    <row r="20" spans="2:10" x14ac:dyDescent="0.25">
      <c r="B20" s="7"/>
      <c r="C20" s="3"/>
      <c r="D20" s="4"/>
      <c r="F20" s="4"/>
      <c r="G20" s="3"/>
      <c r="H20" s="4"/>
      <c r="I20" s="3"/>
      <c r="J20" s="4"/>
    </row>
    <row r="21" spans="2:10" x14ac:dyDescent="0.25">
      <c r="B21" s="7"/>
      <c r="C21" s="3"/>
      <c r="D21" s="4"/>
      <c r="F21" s="4"/>
      <c r="G21" s="3"/>
      <c r="H21" s="4"/>
      <c r="I21" s="3"/>
      <c r="J21" s="4"/>
    </row>
    <row r="22" spans="2:10" x14ac:dyDescent="0.25">
      <c r="B22" s="7"/>
      <c r="C22" s="3"/>
      <c r="D22" s="4"/>
      <c r="F22" s="4"/>
      <c r="G22" s="3"/>
      <c r="H22" s="4"/>
      <c r="I22" s="3"/>
      <c r="J22" s="4"/>
    </row>
    <row r="23" spans="2:10" x14ac:dyDescent="0.25">
      <c r="B23" s="7"/>
      <c r="C23" s="3"/>
      <c r="D23" s="4"/>
      <c r="F23" s="4"/>
      <c r="G23" s="3"/>
      <c r="H23" s="4"/>
      <c r="I23" s="3"/>
      <c r="J23" s="4"/>
    </row>
    <row r="24" spans="2:10" x14ac:dyDescent="0.25">
      <c r="B24" s="6"/>
      <c r="C24" s="11"/>
      <c r="D24" s="8">
        <f>SUM(D19:D23)</f>
        <v>0</v>
      </c>
      <c r="E24" s="8"/>
      <c r="F24" s="8"/>
      <c r="G24" s="8"/>
      <c r="H24" s="8"/>
      <c r="I24" s="8"/>
      <c r="J24" s="12">
        <f>SUM(J19:J23,H19:H23,F19:F23)</f>
        <v>33.35</v>
      </c>
    </row>
    <row r="26" spans="2:10" x14ac:dyDescent="0.25">
      <c r="B26" s="9" t="s">
        <v>2</v>
      </c>
      <c r="C26" s="1" t="s">
        <v>3</v>
      </c>
      <c r="D26" s="2" t="s">
        <v>6</v>
      </c>
      <c r="E26" s="5" t="s">
        <v>4</v>
      </c>
      <c r="F26" s="2" t="s">
        <v>6</v>
      </c>
      <c r="G26" s="1" t="s">
        <v>1</v>
      </c>
      <c r="H26" s="2" t="s">
        <v>6</v>
      </c>
      <c r="I26" s="1" t="s">
        <v>5</v>
      </c>
      <c r="J26" s="2" t="s">
        <v>6</v>
      </c>
    </row>
    <row r="27" spans="2:10" x14ac:dyDescent="0.25">
      <c r="B27" s="10">
        <v>45535</v>
      </c>
      <c r="C27" s="3" t="s">
        <v>15</v>
      </c>
      <c r="D27" s="4">
        <v>3.8</v>
      </c>
      <c r="F27" s="4"/>
      <c r="G27" s="3"/>
      <c r="H27" s="4"/>
      <c r="I27" s="3" t="s">
        <v>74</v>
      </c>
      <c r="J27" s="4">
        <v>40</v>
      </c>
    </row>
    <row r="28" spans="2:10" x14ac:dyDescent="0.25">
      <c r="B28" s="7"/>
      <c r="C28" s="3"/>
      <c r="D28" s="4"/>
      <c r="F28" s="4"/>
      <c r="G28" s="3"/>
      <c r="H28" s="4"/>
      <c r="I28" s="3"/>
      <c r="J28" s="4"/>
    </row>
    <row r="29" spans="2:10" x14ac:dyDescent="0.25">
      <c r="B29" s="7"/>
      <c r="C29" s="3"/>
      <c r="D29" s="4"/>
      <c r="F29" s="4"/>
      <c r="G29" s="3"/>
      <c r="H29" s="4"/>
      <c r="I29" s="3"/>
      <c r="J29" s="4"/>
    </row>
    <row r="30" spans="2:10" x14ac:dyDescent="0.25">
      <c r="B30" s="7"/>
      <c r="C30" s="3"/>
      <c r="D30" s="4"/>
      <c r="F30" s="4"/>
      <c r="G30" s="3"/>
      <c r="H30" s="4"/>
      <c r="I30" s="3"/>
      <c r="J30" s="4"/>
    </row>
    <row r="31" spans="2:10" x14ac:dyDescent="0.25">
      <c r="B31" s="7"/>
      <c r="C31" s="3"/>
      <c r="D31" s="4"/>
      <c r="F31" s="4"/>
      <c r="G31" s="3"/>
      <c r="H31" s="4"/>
      <c r="I31" s="3"/>
      <c r="J31" s="4"/>
    </row>
    <row r="32" spans="2:10" x14ac:dyDescent="0.25">
      <c r="B32" s="6"/>
      <c r="C32" s="11"/>
      <c r="D32" s="8">
        <f>SUM(D27:D31)</f>
        <v>3.8</v>
      </c>
      <c r="E32" s="8"/>
      <c r="F32" s="8"/>
      <c r="G32" s="8"/>
      <c r="H32" s="8"/>
      <c r="I32" s="8"/>
      <c r="J32" s="12">
        <f>SUM(J27:J31,F27,H27,H27:H31,F27:F31)</f>
        <v>40</v>
      </c>
    </row>
    <row r="34" spans="2:13" x14ac:dyDescent="0.25">
      <c r="B34" s="9" t="s">
        <v>2</v>
      </c>
      <c r="C34" s="1" t="s">
        <v>3</v>
      </c>
      <c r="D34" s="2" t="s">
        <v>6</v>
      </c>
      <c r="E34" s="5" t="s">
        <v>4</v>
      </c>
      <c r="F34" s="2" t="s">
        <v>6</v>
      </c>
      <c r="G34" s="1" t="s">
        <v>1</v>
      </c>
      <c r="H34" s="2" t="s">
        <v>6</v>
      </c>
      <c r="I34" s="1" t="s">
        <v>5</v>
      </c>
      <c r="J34" s="2" t="s">
        <v>6</v>
      </c>
      <c r="L34" s="1" t="s">
        <v>11</v>
      </c>
      <c r="M34" s="2" t="s">
        <v>6</v>
      </c>
    </row>
    <row r="35" spans="2:13" x14ac:dyDescent="0.25">
      <c r="B35" s="10">
        <v>45536</v>
      </c>
      <c r="C35" s="3"/>
      <c r="D35" s="4"/>
      <c r="E35" t="s">
        <v>24</v>
      </c>
      <c r="F35" s="4">
        <v>16.100000000000001</v>
      </c>
      <c r="G35" s="3"/>
      <c r="H35" s="4"/>
      <c r="I35" s="3"/>
      <c r="J35" s="4"/>
      <c r="L35" s="3" t="s">
        <v>81</v>
      </c>
      <c r="M35" s="4">
        <v>37.270000000000003</v>
      </c>
    </row>
    <row r="36" spans="2:13" x14ac:dyDescent="0.25">
      <c r="B36" s="7"/>
      <c r="C36" s="3"/>
      <c r="D36" s="4"/>
      <c r="F36" s="4"/>
      <c r="G36" s="3"/>
      <c r="H36" s="4"/>
      <c r="I36" s="3"/>
      <c r="J36" s="4"/>
      <c r="L36" s="3" t="s">
        <v>82</v>
      </c>
      <c r="M36" s="4">
        <v>130</v>
      </c>
    </row>
    <row r="37" spans="2:13" x14ac:dyDescent="0.25">
      <c r="B37" s="7"/>
      <c r="C37" s="3"/>
      <c r="D37" s="4"/>
      <c r="F37" s="4"/>
      <c r="G37" s="3"/>
      <c r="H37" s="4"/>
      <c r="I37" s="3"/>
      <c r="J37" s="4"/>
      <c r="L37" s="13"/>
      <c r="M37" s="14"/>
    </row>
    <row r="38" spans="2:13" x14ac:dyDescent="0.25">
      <c r="B38" s="7"/>
      <c r="C38" s="3"/>
      <c r="D38" s="4"/>
      <c r="F38" s="4"/>
      <c r="G38" s="3"/>
      <c r="H38" s="4"/>
      <c r="I38" s="3"/>
      <c r="J38" s="4"/>
      <c r="L38" s="11"/>
      <c r="M38" s="12">
        <f>SUM(M35:M37)</f>
        <v>167.27</v>
      </c>
    </row>
    <row r="39" spans="2:13" x14ac:dyDescent="0.25">
      <c r="B39" s="7"/>
      <c r="C39" s="3"/>
      <c r="D39" s="4"/>
      <c r="F39" s="4"/>
      <c r="G39" s="3"/>
      <c r="H39" s="4"/>
      <c r="I39" s="3"/>
      <c r="J39" s="4"/>
    </row>
    <row r="40" spans="2:13" x14ac:dyDescent="0.25">
      <c r="B40" s="6"/>
      <c r="C40" s="11"/>
      <c r="D40" s="8">
        <f>SUM(D35:D39)</f>
        <v>0</v>
      </c>
      <c r="E40" s="8"/>
      <c r="F40" s="8"/>
      <c r="G40" s="8"/>
      <c r="H40" s="8"/>
      <c r="I40" s="8"/>
      <c r="J40" s="12">
        <f>SUM(J35:J39,H35:H39,F35:F39)</f>
        <v>16.100000000000001</v>
      </c>
    </row>
    <row r="42" spans="2:13" x14ac:dyDescent="0.25">
      <c r="B42" s="9" t="s">
        <v>2</v>
      </c>
      <c r="C42" s="1" t="s">
        <v>3</v>
      </c>
      <c r="D42" s="2" t="s">
        <v>6</v>
      </c>
      <c r="E42" s="5" t="s">
        <v>4</v>
      </c>
      <c r="F42" s="2" t="s">
        <v>6</v>
      </c>
      <c r="G42" s="1" t="s">
        <v>1</v>
      </c>
      <c r="H42" s="2" t="s">
        <v>6</v>
      </c>
      <c r="I42" s="1" t="s">
        <v>5</v>
      </c>
      <c r="J42" s="2" t="s">
        <v>6</v>
      </c>
    </row>
    <row r="43" spans="2:13" x14ac:dyDescent="0.25">
      <c r="B43" s="10">
        <v>45537</v>
      </c>
      <c r="C43" s="3" t="s">
        <v>12</v>
      </c>
      <c r="D43" s="4">
        <v>11.5</v>
      </c>
      <c r="E43" t="s">
        <v>26</v>
      </c>
      <c r="F43" s="4">
        <v>15</v>
      </c>
      <c r="G43" s="3" t="s">
        <v>59</v>
      </c>
      <c r="H43" s="4">
        <v>4.9000000000000004</v>
      </c>
      <c r="I43" s="3" t="s">
        <v>75</v>
      </c>
      <c r="J43" s="4">
        <v>10</v>
      </c>
    </row>
    <row r="44" spans="2:13" x14ac:dyDescent="0.25">
      <c r="B44" s="7"/>
      <c r="C44" s="3" t="s">
        <v>15</v>
      </c>
      <c r="D44" s="4">
        <v>2.9</v>
      </c>
      <c r="E44" t="s">
        <v>7</v>
      </c>
      <c r="F44" s="4">
        <v>100</v>
      </c>
      <c r="G44" s="3"/>
      <c r="H44" s="4"/>
      <c r="I44" s="3"/>
      <c r="J44" s="4"/>
    </row>
    <row r="45" spans="2:13" x14ac:dyDescent="0.25">
      <c r="B45" s="7"/>
      <c r="C45" s="3" t="s">
        <v>76</v>
      </c>
      <c r="D45" s="4">
        <v>9.9</v>
      </c>
      <c r="F45" s="4"/>
      <c r="G45" s="3"/>
      <c r="H45" s="4"/>
      <c r="I45" s="3"/>
      <c r="J45" s="4"/>
    </row>
    <row r="46" spans="2:13" x14ac:dyDescent="0.25">
      <c r="B46" s="7"/>
      <c r="C46" s="3"/>
      <c r="D46" s="4"/>
      <c r="F46" s="4"/>
      <c r="G46" s="3"/>
      <c r="H46" s="4"/>
      <c r="I46" s="3"/>
      <c r="J46" s="4"/>
    </row>
    <row r="47" spans="2:13" x14ac:dyDescent="0.25">
      <c r="B47" s="7"/>
      <c r="C47" s="3"/>
      <c r="D47" s="4"/>
      <c r="F47" s="4"/>
      <c r="G47" s="3"/>
      <c r="H47" s="4"/>
      <c r="I47" s="3"/>
      <c r="J47" s="4"/>
    </row>
    <row r="48" spans="2:13" x14ac:dyDescent="0.25">
      <c r="B48" s="6"/>
      <c r="C48" s="11"/>
      <c r="D48" s="8">
        <f>SUM(D43:D47)</f>
        <v>24.3</v>
      </c>
      <c r="E48" s="8"/>
      <c r="F48" s="8"/>
      <c r="G48" s="8"/>
      <c r="H48" s="8"/>
      <c r="I48" s="8"/>
      <c r="J48" s="12">
        <f>SUM(J43:J47,H43:H47,F43:F47)</f>
        <v>129.9</v>
      </c>
    </row>
    <row r="50" spans="2:10" x14ac:dyDescent="0.25">
      <c r="B50" s="9" t="s">
        <v>2</v>
      </c>
      <c r="C50" s="1" t="s">
        <v>3</v>
      </c>
      <c r="D50" s="2" t="s">
        <v>6</v>
      </c>
      <c r="E50" s="5" t="s">
        <v>4</v>
      </c>
      <c r="F50" s="2" t="s">
        <v>6</v>
      </c>
      <c r="G50" s="1" t="s">
        <v>1</v>
      </c>
      <c r="H50" s="2" t="s">
        <v>6</v>
      </c>
      <c r="I50" s="1" t="s">
        <v>5</v>
      </c>
      <c r="J50" s="2" t="s">
        <v>6</v>
      </c>
    </row>
    <row r="51" spans="2:10" x14ac:dyDescent="0.25">
      <c r="B51" s="10">
        <v>45538</v>
      </c>
      <c r="C51" s="3" t="s">
        <v>64</v>
      </c>
      <c r="D51" s="4">
        <v>10</v>
      </c>
      <c r="E51" t="s">
        <v>7</v>
      </c>
      <c r="F51" s="4">
        <v>100</v>
      </c>
      <c r="G51" s="3" t="s">
        <v>77</v>
      </c>
      <c r="H51" s="4">
        <v>33.9</v>
      </c>
      <c r="I51" s="3"/>
      <c r="J51" s="4"/>
    </row>
    <row r="52" spans="2:10" x14ac:dyDescent="0.25">
      <c r="B52" s="7"/>
      <c r="C52" s="3" t="s">
        <v>15</v>
      </c>
      <c r="D52" s="4">
        <v>3.4</v>
      </c>
      <c r="F52" s="4"/>
      <c r="G52" s="3" t="s">
        <v>80</v>
      </c>
      <c r="H52" s="4">
        <v>119.8</v>
      </c>
      <c r="I52" s="3"/>
      <c r="J52" s="4"/>
    </row>
    <row r="53" spans="2:10" x14ac:dyDescent="0.25">
      <c r="B53" s="7"/>
      <c r="C53" s="3"/>
      <c r="D53" s="4"/>
      <c r="F53" s="4"/>
      <c r="G53" s="3" t="s">
        <v>59</v>
      </c>
      <c r="H53" s="4">
        <v>4.9000000000000004</v>
      </c>
      <c r="I53" s="3"/>
      <c r="J53" s="4"/>
    </row>
    <row r="54" spans="2:10" x14ac:dyDescent="0.25">
      <c r="B54" s="7"/>
      <c r="C54" s="3"/>
      <c r="D54" s="4"/>
      <c r="F54" s="4"/>
      <c r="G54" s="3"/>
      <c r="H54" s="4"/>
      <c r="I54" s="3"/>
      <c r="J54" s="4"/>
    </row>
    <row r="55" spans="2:10" x14ac:dyDescent="0.25">
      <c r="B55" s="7"/>
      <c r="C55" s="3"/>
      <c r="D55" s="4"/>
      <c r="F55" s="4"/>
      <c r="G55" s="3"/>
      <c r="H55" s="4"/>
      <c r="I55" s="3"/>
      <c r="J55" s="4"/>
    </row>
    <row r="56" spans="2:10" x14ac:dyDescent="0.25">
      <c r="B56" s="6"/>
      <c r="C56" s="11"/>
      <c r="D56" s="8">
        <f>SUM(D51:D55)</f>
        <v>13.4</v>
      </c>
      <c r="E56" s="8"/>
      <c r="F56" s="8"/>
      <c r="G56" s="8"/>
      <c r="H56" s="8"/>
      <c r="I56" s="8"/>
      <c r="J56" s="12">
        <f>SUM(J51:J55,H51:H55,F51:F55)</f>
        <v>258.60000000000002</v>
      </c>
    </row>
    <row r="58" spans="2:10" x14ac:dyDescent="0.25">
      <c r="B58" s="9" t="s">
        <v>2</v>
      </c>
      <c r="C58" s="1" t="s">
        <v>3</v>
      </c>
      <c r="D58" s="2" t="s">
        <v>6</v>
      </c>
      <c r="E58" s="5" t="s">
        <v>4</v>
      </c>
      <c r="F58" s="2" t="s">
        <v>6</v>
      </c>
      <c r="G58" s="1" t="s">
        <v>1</v>
      </c>
      <c r="H58" s="2" t="s">
        <v>6</v>
      </c>
      <c r="I58" s="1" t="s">
        <v>5</v>
      </c>
      <c r="J58" s="2" t="s">
        <v>6</v>
      </c>
    </row>
    <row r="59" spans="2:10" x14ac:dyDescent="0.25">
      <c r="B59" s="10">
        <v>45539</v>
      </c>
      <c r="C59" s="3" t="s">
        <v>79</v>
      </c>
      <c r="D59" s="4">
        <v>21.8</v>
      </c>
      <c r="F59" s="4"/>
      <c r="G59" s="3"/>
      <c r="H59" s="4"/>
      <c r="I59" s="3" t="s">
        <v>78</v>
      </c>
      <c r="J59" s="4">
        <v>17.899999999999999</v>
      </c>
    </row>
    <row r="60" spans="2:10" x14ac:dyDescent="0.25">
      <c r="B60" s="7"/>
      <c r="C60" s="3"/>
      <c r="D60" s="4"/>
      <c r="F60" s="4"/>
      <c r="G60" s="3"/>
      <c r="H60" s="4"/>
      <c r="I60" s="3"/>
      <c r="J60" s="4"/>
    </row>
    <row r="61" spans="2:10" x14ac:dyDescent="0.25">
      <c r="B61" s="7"/>
      <c r="C61" s="3"/>
      <c r="D61" s="4"/>
      <c r="F61" s="4"/>
      <c r="G61" s="3"/>
      <c r="H61" s="4"/>
      <c r="I61" s="3"/>
      <c r="J61" s="4"/>
    </row>
    <row r="62" spans="2:10" x14ac:dyDescent="0.25">
      <c r="B62" s="7"/>
      <c r="C62" s="3"/>
      <c r="D62" s="4"/>
      <c r="F62" s="4"/>
      <c r="G62" s="3"/>
      <c r="H62" s="4"/>
      <c r="I62" s="3"/>
      <c r="J62" s="4"/>
    </row>
    <row r="63" spans="2:10" x14ac:dyDescent="0.25">
      <c r="B63" s="7"/>
      <c r="C63" s="3"/>
      <c r="D63" s="4"/>
      <c r="F63" s="4"/>
      <c r="G63" s="3"/>
      <c r="H63" s="4"/>
      <c r="I63" s="3"/>
      <c r="J63" s="4"/>
    </row>
    <row r="64" spans="2:10" x14ac:dyDescent="0.25">
      <c r="B64" s="6"/>
      <c r="C64" s="11"/>
      <c r="D64" s="8">
        <f>SUM(D59:D63)</f>
        <v>21.8</v>
      </c>
      <c r="E64" s="8"/>
      <c r="F64" s="8"/>
      <c r="G64" s="8"/>
      <c r="H64" s="8"/>
      <c r="I64" s="8"/>
      <c r="J64" s="12">
        <f>SUM(J59:J63,H59:H63,F59:F63)</f>
        <v>17.899999999999999</v>
      </c>
    </row>
    <row r="66" spans="2:13" x14ac:dyDescent="0.25">
      <c r="B66" s="9" t="s">
        <v>2</v>
      </c>
      <c r="C66" s="1" t="s">
        <v>3</v>
      </c>
      <c r="D66" s="2" t="s">
        <v>6</v>
      </c>
      <c r="E66" s="5" t="s">
        <v>4</v>
      </c>
      <c r="F66" s="2" t="s">
        <v>6</v>
      </c>
      <c r="G66" s="1" t="s">
        <v>1</v>
      </c>
      <c r="H66" s="2" t="s">
        <v>6</v>
      </c>
      <c r="I66" s="1" t="s">
        <v>5</v>
      </c>
      <c r="J66" s="2" t="s">
        <v>6</v>
      </c>
      <c r="L66" s="1" t="s">
        <v>11</v>
      </c>
      <c r="M66" s="2" t="s">
        <v>6</v>
      </c>
    </row>
    <row r="67" spans="2:13" x14ac:dyDescent="0.25">
      <c r="B67" s="10">
        <v>45540</v>
      </c>
      <c r="C67" s="3" t="s">
        <v>83</v>
      </c>
      <c r="D67" s="4">
        <v>16.2</v>
      </c>
      <c r="F67" s="4"/>
      <c r="G67" s="3"/>
      <c r="H67" s="4"/>
      <c r="I67" s="3"/>
      <c r="J67" s="4"/>
      <c r="L67" s="3" t="s">
        <v>84</v>
      </c>
      <c r="M67" s="4">
        <v>454.5</v>
      </c>
    </row>
    <row r="68" spans="2:13" x14ac:dyDescent="0.25">
      <c r="B68" s="7"/>
      <c r="C68" s="3"/>
      <c r="D68" s="4"/>
      <c r="F68" s="4"/>
      <c r="G68" s="3"/>
      <c r="H68" s="4"/>
      <c r="I68" s="3"/>
      <c r="J68" s="4"/>
      <c r="L68" s="3"/>
      <c r="M68" s="4"/>
    </row>
    <row r="69" spans="2:13" x14ac:dyDescent="0.25">
      <c r="B69" s="7"/>
      <c r="C69" s="3"/>
      <c r="D69" s="4"/>
      <c r="F69" s="4"/>
      <c r="G69" s="3"/>
      <c r="H69" s="4"/>
      <c r="I69" s="3"/>
      <c r="J69" s="4"/>
      <c r="L69" s="13"/>
      <c r="M69" s="14"/>
    </row>
    <row r="70" spans="2:13" x14ac:dyDescent="0.25">
      <c r="B70" s="7"/>
      <c r="C70" s="3"/>
      <c r="D70" s="4"/>
      <c r="F70" s="4"/>
      <c r="G70" s="3"/>
      <c r="H70" s="4"/>
      <c r="I70" s="3"/>
      <c r="J70" s="4"/>
      <c r="L70" s="11"/>
      <c r="M70" s="12">
        <f>SUM(M67:M69)</f>
        <v>454.5</v>
      </c>
    </row>
    <row r="71" spans="2:13" x14ac:dyDescent="0.25">
      <c r="B71" s="7"/>
      <c r="C71" s="3"/>
      <c r="D71" s="4"/>
      <c r="F71" s="4"/>
      <c r="G71" s="3"/>
      <c r="H71" s="4"/>
      <c r="I71" s="3"/>
      <c r="J71" s="4"/>
    </row>
    <row r="72" spans="2:13" x14ac:dyDescent="0.25">
      <c r="B72" s="6"/>
      <c r="C72" s="11"/>
      <c r="D72" s="8">
        <f>SUM(D67:D71)</f>
        <v>16.2</v>
      </c>
      <c r="E72" s="8"/>
      <c r="F72" s="8"/>
      <c r="G72" s="8"/>
      <c r="H72" s="8"/>
      <c r="I72" s="8"/>
      <c r="J72" s="12">
        <f>SUM(J67:J71,H67:H71,F67:F71)</f>
        <v>0</v>
      </c>
    </row>
    <row r="75" spans="2:13" x14ac:dyDescent="0.25">
      <c r="B75" s="9" t="s">
        <v>2</v>
      </c>
      <c r="C75" s="1" t="s">
        <v>3</v>
      </c>
      <c r="D75" s="2" t="s">
        <v>6</v>
      </c>
      <c r="E75" s="5" t="s">
        <v>4</v>
      </c>
      <c r="F75" s="2" t="s">
        <v>6</v>
      </c>
      <c r="G75" s="1" t="s">
        <v>1</v>
      </c>
      <c r="H75" s="2" t="s">
        <v>6</v>
      </c>
      <c r="I75" s="1" t="s">
        <v>5</v>
      </c>
      <c r="J75" s="2" t="s">
        <v>6</v>
      </c>
    </row>
    <row r="76" spans="2:13" x14ac:dyDescent="0.25">
      <c r="B76" s="10">
        <v>45541</v>
      </c>
      <c r="C76" s="3"/>
      <c r="D76" s="4"/>
      <c r="E76" t="s">
        <v>85</v>
      </c>
      <c r="F76" s="4">
        <v>25.19</v>
      </c>
      <c r="G76" s="3"/>
      <c r="H76" s="4"/>
      <c r="I76" s="3"/>
      <c r="J76" s="4"/>
    </row>
    <row r="77" spans="2:13" x14ac:dyDescent="0.25">
      <c r="B77" s="7"/>
      <c r="C77" s="3"/>
      <c r="D77" s="4"/>
      <c r="F77" s="4"/>
      <c r="G77" s="3"/>
      <c r="H77" s="4"/>
      <c r="I77" s="3"/>
      <c r="J77" s="4"/>
    </row>
    <row r="78" spans="2:13" x14ac:dyDescent="0.25">
      <c r="B78" s="7"/>
      <c r="C78" s="3"/>
      <c r="D78" s="4"/>
      <c r="F78" s="4"/>
      <c r="G78" s="3"/>
      <c r="H78" s="4"/>
      <c r="I78" s="3"/>
      <c r="J78" s="4"/>
    </row>
    <row r="79" spans="2:13" x14ac:dyDescent="0.25">
      <c r="B79" s="7"/>
      <c r="C79" s="3"/>
      <c r="D79" s="4"/>
      <c r="F79" s="4"/>
      <c r="G79" s="3"/>
      <c r="H79" s="4"/>
      <c r="I79" s="3"/>
      <c r="J79" s="4"/>
    </row>
    <row r="80" spans="2:13" x14ac:dyDescent="0.25">
      <c r="B80" s="7"/>
      <c r="C80" s="3"/>
      <c r="D80" s="4"/>
      <c r="F80" s="4"/>
      <c r="G80" s="3"/>
      <c r="H80" s="4"/>
      <c r="I80" s="3"/>
      <c r="J80" s="4"/>
    </row>
    <row r="81" spans="2:13" x14ac:dyDescent="0.25">
      <c r="B81" s="6"/>
      <c r="C81" s="11"/>
      <c r="D81" s="8">
        <f>SUM(D76:D80)</f>
        <v>0</v>
      </c>
      <c r="E81" s="8"/>
      <c r="F81" s="8"/>
      <c r="G81" s="8"/>
      <c r="H81" s="8"/>
      <c r="I81" s="8"/>
      <c r="J81" s="12">
        <f>SUM(J76:J80,H76:H80,F76:F80)</f>
        <v>25.19</v>
      </c>
    </row>
    <row r="83" spans="2:13" x14ac:dyDescent="0.25">
      <c r="B83" s="9" t="s">
        <v>2</v>
      </c>
      <c r="C83" s="1" t="s">
        <v>3</v>
      </c>
      <c r="D83" s="2" t="s">
        <v>6</v>
      </c>
      <c r="E83" s="5" t="s">
        <v>4</v>
      </c>
      <c r="F83" s="2" t="s">
        <v>6</v>
      </c>
      <c r="G83" s="1" t="s">
        <v>1</v>
      </c>
      <c r="H83" s="2" t="s">
        <v>6</v>
      </c>
      <c r="I83" s="1" t="s">
        <v>5</v>
      </c>
      <c r="J83" s="2" t="s">
        <v>6</v>
      </c>
    </row>
    <row r="84" spans="2:13" x14ac:dyDescent="0.25">
      <c r="B84" s="10">
        <v>45542</v>
      </c>
      <c r="C84" s="3"/>
      <c r="D84" s="4"/>
      <c r="E84" t="s">
        <v>33</v>
      </c>
      <c r="F84" s="4">
        <v>18</v>
      </c>
      <c r="G84" s="3"/>
      <c r="H84" s="4"/>
      <c r="I84" s="3"/>
      <c r="J84" s="4"/>
    </row>
    <row r="85" spans="2:13" x14ac:dyDescent="0.25">
      <c r="B85" s="7"/>
      <c r="C85" s="3"/>
      <c r="D85" s="4"/>
      <c r="F85" s="4"/>
      <c r="G85" s="3"/>
      <c r="H85" s="4"/>
      <c r="I85" s="3"/>
      <c r="J85" s="4"/>
    </row>
    <row r="86" spans="2:13" x14ac:dyDescent="0.25">
      <c r="B86" s="7"/>
      <c r="C86" s="3"/>
      <c r="D86" s="4"/>
      <c r="F86" s="4"/>
      <c r="G86" s="3"/>
      <c r="H86" s="4"/>
      <c r="I86" s="3"/>
      <c r="J86" s="4"/>
    </row>
    <row r="87" spans="2:13" x14ac:dyDescent="0.25">
      <c r="B87" s="7"/>
      <c r="C87" s="3"/>
      <c r="D87" s="4"/>
      <c r="F87" s="4"/>
      <c r="G87" s="3"/>
      <c r="H87" s="4"/>
      <c r="I87" s="3"/>
      <c r="J87" s="4"/>
    </row>
    <row r="88" spans="2:13" x14ac:dyDescent="0.25">
      <c r="B88" s="7"/>
      <c r="C88" s="3"/>
      <c r="D88" s="4"/>
      <c r="F88" s="4"/>
      <c r="G88" s="3"/>
      <c r="H88" s="4"/>
      <c r="I88" s="3"/>
      <c r="J88" s="4"/>
    </row>
    <row r="89" spans="2:13" x14ac:dyDescent="0.25">
      <c r="B89" s="6"/>
      <c r="C89" s="11"/>
      <c r="D89" s="8">
        <f>SUM(D84:D88)</f>
        <v>0</v>
      </c>
      <c r="E89" s="8"/>
      <c r="F89" s="8"/>
      <c r="G89" s="8"/>
      <c r="H89" s="8"/>
      <c r="I89" s="8"/>
      <c r="J89" s="12">
        <f>SUM(J84:J88,H84:H88,F84:F88)</f>
        <v>18</v>
      </c>
    </row>
    <row r="91" spans="2:13" x14ac:dyDescent="0.25">
      <c r="B91" s="9" t="s">
        <v>2</v>
      </c>
      <c r="C91" s="1" t="s">
        <v>3</v>
      </c>
      <c r="D91" s="2" t="s">
        <v>6</v>
      </c>
      <c r="E91" s="5" t="s">
        <v>4</v>
      </c>
      <c r="F91" s="2" t="s">
        <v>6</v>
      </c>
      <c r="G91" s="1" t="s">
        <v>1</v>
      </c>
      <c r="H91" s="2" t="s">
        <v>6</v>
      </c>
      <c r="I91" s="1" t="s">
        <v>5</v>
      </c>
      <c r="J91" s="2" t="s">
        <v>6</v>
      </c>
      <c r="L91" s="1" t="s">
        <v>11</v>
      </c>
      <c r="M91" s="2" t="s">
        <v>6</v>
      </c>
    </row>
    <row r="92" spans="2:13" x14ac:dyDescent="0.25">
      <c r="B92" s="10">
        <v>45544</v>
      </c>
      <c r="C92" s="3" t="s">
        <v>86</v>
      </c>
      <c r="D92" s="4">
        <v>8.5</v>
      </c>
      <c r="F92" s="4"/>
      <c r="G92" s="3" t="s">
        <v>59</v>
      </c>
      <c r="H92" s="4">
        <v>4.9000000000000004</v>
      </c>
      <c r="I92" s="3"/>
      <c r="J92" s="4"/>
      <c r="L92" s="3" t="s">
        <v>93</v>
      </c>
      <c r="M92" s="4">
        <v>38.119999999999997</v>
      </c>
    </row>
    <row r="93" spans="2:13" x14ac:dyDescent="0.25">
      <c r="B93" s="7"/>
      <c r="C93" s="3"/>
      <c r="D93" s="4"/>
      <c r="F93" s="4"/>
      <c r="G93" s="3" t="s">
        <v>39</v>
      </c>
      <c r="H93" s="4">
        <v>8.6300000000000008</v>
      </c>
      <c r="I93" s="3"/>
      <c r="J93" s="4"/>
      <c r="L93" s="3"/>
      <c r="M93" s="4"/>
    </row>
    <row r="94" spans="2:13" x14ac:dyDescent="0.25">
      <c r="B94" s="7"/>
      <c r="C94" s="3"/>
      <c r="D94" s="4"/>
      <c r="F94" s="4"/>
      <c r="G94" s="3"/>
      <c r="H94" s="4"/>
      <c r="I94" s="3"/>
      <c r="J94" s="4"/>
      <c r="L94" s="13"/>
      <c r="M94" s="14"/>
    </row>
    <row r="95" spans="2:13" x14ac:dyDescent="0.25">
      <c r="B95" s="7"/>
      <c r="C95" s="3"/>
      <c r="D95" s="4"/>
      <c r="F95" s="4"/>
      <c r="G95" s="3"/>
      <c r="H95" s="4"/>
      <c r="I95" s="3"/>
      <c r="J95" s="4"/>
      <c r="L95" s="11"/>
      <c r="M95" s="12">
        <f>SUM(M92:M94)</f>
        <v>38.119999999999997</v>
      </c>
    </row>
    <row r="96" spans="2:13" x14ac:dyDescent="0.25">
      <c r="B96" s="7"/>
      <c r="C96" s="3"/>
      <c r="D96" s="4"/>
      <c r="F96" s="4"/>
      <c r="G96" s="3"/>
      <c r="H96" s="4"/>
      <c r="I96" s="3"/>
      <c r="J96" s="4"/>
    </row>
    <row r="97" spans="2:10" x14ac:dyDescent="0.25">
      <c r="B97" s="6"/>
      <c r="C97" s="11"/>
      <c r="D97" s="8">
        <f>SUM(D92:D96)</f>
        <v>8.5</v>
      </c>
      <c r="E97" s="8"/>
      <c r="F97" s="8"/>
      <c r="G97" s="8"/>
      <c r="H97" s="8"/>
      <c r="I97" s="8"/>
      <c r="J97" s="12">
        <f>SUM(J92:J96,H92:H96,F92:F96)</f>
        <v>13.530000000000001</v>
      </c>
    </row>
    <row r="99" spans="2:10" x14ac:dyDescent="0.25">
      <c r="B99" s="9" t="s">
        <v>2</v>
      </c>
      <c r="C99" s="1" t="s">
        <v>3</v>
      </c>
      <c r="D99" s="2" t="s">
        <v>6</v>
      </c>
      <c r="E99" s="5" t="s">
        <v>4</v>
      </c>
      <c r="F99" s="2" t="s">
        <v>6</v>
      </c>
      <c r="G99" s="1" t="s">
        <v>1</v>
      </c>
      <c r="H99" s="2" t="s">
        <v>6</v>
      </c>
      <c r="I99" s="1" t="s">
        <v>5</v>
      </c>
      <c r="J99" s="2" t="s">
        <v>6</v>
      </c>
    </row>
    <row r="100" spans="2:10" x14ac:dyDescent="0.25">
      <c r="B100" s="10">
        <v>45545</v>
      </c>
      <c r="C100" s="3" t="s">
        <v>12</v>
      </c>
      <c r="D100" s="4">
        <v>11.5</v>
      </c>
      <c r="F100" s="4"/>
      <c r="G100" s="3"/>
      <c r="H100" s="4"/>
      <c r="I100" s="3" t="s">
        <v>7</v>
      </c>
      <c r="J100" s="4">
        <v>50</v>
      </c>
    </row>
    <row r="101" spans="2:10" x14ac:dyDescent="0.25">
      <c r="B101" s="7"/>
      <c r="C101" s="3"/>
      <c r="D101" s="4"/>
      <c r="F101" s="4"/>
      <c r="G101" s="3"/>
      <c r="H101" s="4"/>
      <c r="I101" s="3"/>
      <c r="J101" s="4"/>
    </row>
    <row r="102" spans="2:10" x14ac:dyDescent="0.25">
      <c r="B102" s="7"/>
      <c r="C102" s="3"/>
      <c r="D102" s="4"/>
      <c r="F102" s="4"/>
      <c r="G102" s="3"/>
      <c r="H102" s="4"/>
      <c r="I102" s="3"/>
      <c r="J102" s="4"/>
    </row>
    <row r="103" spans="2:10" x14ac:dyDescent="0.25">
      <c r="B103" s="7"/>
      <c r="C103" s="3"/>
      <c r="D103" s="4"/>
      <c r="F103" s="4"/>
      <c r="G103" s="3"/>
      <c r="H103" s="4"/>
      <c r="I103" s="3"/>
      <c r="J103" s="4"/>
    </row>
    <row r="104" spans="2:10" x14ac:dyDescent="0.25">
      <c r="B104" s="7"/>
      <c r="C104" s="3"/>
      <c r="D104" s="4"/>
      <c r="F104" s="4"/>
      <c r="G104" s="3"/>
      <c r="H104" s="4"/>
      <c r="I104" s="3"/>
      <c r="J104" s="4"/>
    </row>
    <row r="105" spans="2:10" x14ac:dyDescent="0.25">
      <c r="B105" s="6"/>
      <c r="C105" s="11"/>
      <c r="D105" s="8">
        <f>SUM(D100:D104)</f>
        <v>11.5</v>
      </c>
      <c r="E105" s="8"/>
      <c r="F105" s="8"/>
      <c r="G105" s="8"/>
      <c r="H105" s="8"/>
      <c r="I105" s="8"/>
      <c r="J105" s="12">
        <f>SUM(J100:J104,H100:H104,F100:F104)</f>
        <v>50</v>
      </c>
    </row>
    <row r="107" spans="2:10" x14ac:dyDescent="0.25">
      <c r="B107" s="9" t="s">
        <v>2</v>
      </c>
      <c r="C107" s="1" t="s">
        <v>3</v>
      </c>
      <c r="D107" s="2" t="s">
        <v>6</v>
      </c>
      <c r="E107" s="5" t="s">
        <v>4</v>
      </c>
      <c r="F107" s="2" t="s">
        <v>6</v>
      </c>
      <c r="G107" s="1" t="s">
        <v>1</v>
      </c>
      <c r="H107" s="2" t="s">
        <v>6</v>
      </c>
      <c r="I107" s="1" t="s">
        <v>5</v>
      </c>
      <c r="J107" s="2" t="s">
        <v>6</v>
      </c>
    </row>
    <row r="108" spans="2:10" x14ac:dyDescent="0.25">
      <c r="B108" s="10">
        <v>45546</v>
      </c>
      <c r="C108" s="3" t="s">
        <v>14</v>
      </c>
      <c r="D108" s="4">
        <v>10</v>
      </c>
      <c r="F108" s="4"/>
      <c r="G108" s="3"/>
      <c r="H108" s="4"/>
      <c r="I108" s="3"/>
      <c r="J108" s="4"/>
    </row>
    <row r="109" spans="2:10" x14ac:dyDescent="0.25">
      <c r="B109" s="7"/>
      <c r="C109" s="3" t="s">
        <v>87</v>
      </c>
      <c r="D109" s="4">
        <v>3.4</v>
      </c>
      <c r="F109" s="4"/>
      <c r="G109" s="3"/>
      <c r="H109" s="4"/>
      <c r="I109" s="3"/>
      <c r="J109" s="4"/>
    </row>
    <row r="110" spans="2:10" x14ac:dyDescent="0.25">
      <c r="B110" s="7"/>
      <c r="C110" s="3"/>
      <c r="D110" s="4"/>
      <c r="F110" s="4"/>
      <c r="G110" s="3"/>
      <c r="H110" s="4"/>
      <c r="I110" s="3"/>
      <c r="J110" s="4"/>
    </row>
    <row r="111" spans="2:10" x14ac:dyDescent="0.25">
      <c r="B111" s="7"/>
      <c r="C111" s="3"/>
      <c r="D111" s="4"/>
      <c r="F111" s="4"/>
      <c r="G111" s="3"/>
      <c r="H111" s="4"/>
      <c r="I111" s="3"/>
      <c r="J111" s="4"/>
    </row>
    <row r="112" spans="2:10" x14ac:dyDescent="0.25">
      <c r="B112" s="7"/>
      <c r="C112" s="3"/>
      <c r="D112" s="4"/>
      <c r="F112" s="4"/>
      <c r="G112" s="3"/>
      <c r="H112" s="4"/>
      <c r="I112" s="3"/>
      <c r="J112" s="4"/>
    </row>
    <row r="113" spans="2:10" x14ac:dyDescent="0.25">
      <c r="B113" s="6"/>
      <c r="C113" s="11"/>
      <c r="D113" s="8">
        <f>SUM(D108:D112)</f>
        <v>13.4</v>
      </c>
      <c r="E113" s="8"/>
      <c r="F113" s="8"/>
      <c r="G113" s="8"/>
      <c r="H113" s="8"/>
      <c r="I113" s="8"/>
      <c r="J113" s="12">
        <f>SUM(J108:J112,H108:H112,F108:F112)</f>
        <v>0</v>
      </c>
    </row>
    <row r="115" spans="2:10" x14ac:dyDescent="0.25">
      <c r="B115" s="9" t="s">
        <v>2</v>
      </c>
      <c r="C115" s="1" t="s">
        <v>3</v>
      </c>
      <c r="D115" s="2" t="s">
        <v>6</v>
      </c>
      <c r="E115" s="5" t="s">
        <v>4</v>
      </c>
      <c r="F115" s="2" t="s">
        <v>6</v>
      </c>
      <c r="G115" s="1" t="s">
        <v>1</v>
      </c>
      <c r="H115" s="2" t="s">
        <v>6</v>
      </c>
      <c r="I115" s="1" t="s">
        <v>5</v>
      </c>
      <c r="J115" s="2" t="s">
        <v>6</v>
      </c>
    </row>
    <row r="116" spans="2:10" x14ac:dyDescent="0.25">
      <c r="B116" s="10">
        <v>45547</v>
      </c>
      <c r="C116" s="3"/>
      <c r="D116" s="4"/>
      <c r="E116" t="s">
        <v>83</v>
      </c>
      <c r="F116" s="4">
        <v>16.7</v>
      </c>
      <c r="G116" s="3"/>
      <c r="H116" s="4"/>
      <c r="I116" s="3"/>
      <c r="J116" s="4"/>
    </row>
    <row r="117" spans="2:10" x14ac:dyDescent="0.25">
      <c r="B117" s="7"/>
      <c r="C117" s="3"/>
      <c r="D117" s="4"/>
      <c r="E117" t="s">
        <v>26</v>
      </c>
      <c r="F117" s="4">
        <v>18</v>
      </c>
      <c r="G117" s="3"/>
      <c r="H117" s="4"/>
      <c r="I117" s="3"/>
      <c r="J117" s="4"/>
    </row>
    <row r="118" spans="2:10" x14ac:dyDescent="0.25">
      <c r="B118" s="7"/>
      <c r="C118" s="3"/>
      <c r="D118" s="4"/>
      <c r="F118" s="4"/>
      <c r="G118" s="3"/>
      <c r="H118" s="4"/>
      <c r="I118" s="3"/>
      <c r="J118" s="4"/>
    </row>
    <row r="119" spans="2:10" x14ac:dyDescent="0.25">
      <c r="B119" s="7"/>
      <c r="C119" s="3"/>
      <c r="D119" s="4"/>
      <c r="F119" s="4"/>
      <c r="G119" s="3"/>
      <c r="H119" s="4"/>
      <c r="I119" s="3"/>
      <c r="J119" s="4"/>
    </row>
    <row r="120" spans="2:10" x14ac:dyDescent="0.25">
      <c r="B120" s="7"/>
      <c r="C120" s="3"/>
      <c r="D120" s="4"/>
      <c r="F120" s="4"/>
      <c r="G120" s="3"/>
      <c r="H120" s="4"/>
      <c r="I120" s="3"/>
      <c r="J120" s="4"/>
    </row>
    <row r="121" spans="2:10" x14ac:dyDescent="0.25">
      <c r="B121" s="6"/>
      <c r="C121" s="11"/>
      <c r="D121" s="8">
        <f>SUM(D116:D120)</f>
        <v>0</v>
      </c>
      <c r="E121" s="8"/>
      <c r="F121" s="8"/>
      <c r="G121" s="8"/>
      <c r="H121" s="8"/>
      <c r="I121" s="8"/>
      <c r="J121" s="12">
        <f>SUM(J116:J120,H116:H120,F116:F120)</f>
        <v>34.700000000000003</v>
      </c>
    </row>
    <row r="123" spans="2:10" x14ac:dyDescent="0.25">
      <c r="B123" s="9" t="s">
        <v>2</v>
      </c>
      <c r="C123" s="1" t="s">
        <v>3</v>
      </c>
      <c r="D123" s="2" t="s">
        <v>6</v>
      </c>
      <c r="E123" s="5" t="s">
        <v>4</v>
      </c>
      <c r="F123" s="2" t="s">
        <v>6</v>
      </c>
      <c r="G123" s="1" t="s">
        <v>1</v>
      </c>
      <c r="H123" s="2" t="s">
        <v>6</v>
      </c>
      <c r="I123" s="1" t="s">
        <v>5</v>
      </c>
      <c r="J123" s="2" t="s">
        <v>6</v>
      </c>
    </row>
    <row r="124" spans="2:10" x14ac:dyDescent="0.25">
      <c r="B124" s="10">
        <v>45549</v>
      </c>
      <c r="C124" s="3" t="s">
        <v>92</v>
      </c>
      <c r="D124" s="4">
        <v>12</v>
      </c>
      <c r="E124" t="s">
        <v>7</v>
      </c>
      <c r="F124" s="4">
        <v>100</v>
      </c>
      <c r="G124" s="3" t="s">
        <v>91</v>
      </c>
      <c r="H124" s="4">
        <v>17.899999999999999</v>
      </c>
      <c r="I124" s="3"/>
      <c r="J124" s="4"/>
    </row>
    <row r="125" spans="2:10" x14ac:dyDescent="0.25">
      <c r="B125" s="7"/>
      <c r="C125" s="3"/>
      <c r="D125" s="4"/>
      <c r="F125" s="4"/>
      <c r="G125" s="3"/>
      <c r="H125" s="4"/>
      <c r="I125" s="3"/>
      <c r="J125" s="4"/>
    </row>
    <row r="126" spans="2:10" x14ac:dyDescent="0.25">
      <c r="B126" s="7"/>
      <c r="C126" s="3"/>
      <c r="D126" s="4"/>
      <c r="F126" s="4"/>
      <c r="G126" s="3"/>
      <c r="H126" s="4"/>
      <c r="I126" s="3"/>
      <c r="J126" s="4"/>
    </row>
    <row r="127" spans="2:10" x14ac:dyDescent="0.25">
      <c r="B127" s="7"/>
      <c r="C127" s="3"/>
      <c r="D127" s="4"/>
      <c r="F127" s="4"/>
      <c r="G127" s="3"/>
      <c r="H127" s="4"/>
      <c r="I127" s="3"/>
      <c r="J127" s="4"/>
    </row>
    <row r="128" spans="2:10" x14ac:dyDescent="0.25">
      <c r="B128" s="7"/>
      <c r="C128" s="3"/>
      <c r="D128" s="4"/>
      <c r="F128" s="4"/>
      <c r="G128" s="3"/>
      <c r="H128" s="4"/>
      <c r="I128" s="3"/>
      <c r="J128" s="4"/>
    </row>
    <row r="129" spans="2:10" x14ac:dyDescent="0.25">
      <c r="B129" s="6"/>
      <c r="C129" s="11"/>
      <c r="D129" s="8">
        <f>SUM(D124:D128)</f>
        <v>12</v>
      </c>
      <c r="E129" s="8"/>
      <c r="F129" s="8"/>
      <c r="G129" s="8"/>
      <c r="H129" s="8"/>
      <c r="I129" s="8"/>
      <c r="J129" s="12">
        <f>SUM(J124:J128,H124:H128,F124:F128)</f>
        <v>117.9</v>
      </c>
    </row>
    <row r="131" spans="2:10" x14ac:dyDescent="0.25">
      <c r="B131" s="9" t="s">
        <v>2</v>
      </c>
      <c r="C131" s="1" t="s">
        <v>3</v>
      </c>
      <c r="D131" s="2" t="s">
        <v>6</v>
      </c>
      <c r="E131" s="5" t="s">
        <v>4</v>
      </c>
      <c r="F131" s="2" t="s">
        <v>6</v>
      </c>
      <c r="G131" s="1" t="s">
        <v>1</v>
      </c>
      <c r="H131" s="2" t="s">
        <v>6</v>
      </c>
      <c r="I131" s="1" t="s">
        <v>5</v>
      </c>
      <c r="J131" s="2" t="s">
        <v>6</v>
      </c>
    </row>
    <row r="132" spans="2:10" x14ac:dyDescent="0.25">
      <c r="B132" s="10">
        <v>45550</v>
      </c>
      <c r="C132" s="3" t="s">
        <v>90</v>
      </c>
      <c r="D132" s="4">
        <v>23.8</v>
      </c>
      <c r="F132" s="4"/>
      <c r="G132" s="3" t="s">
        <v>88</v>
      </c>
      <c r="H132" s="4">
        <v>3.1</v>
      </c>
      <c r="I132" s="3"/>
      <c r="J132" s="4"/>
    </row>
    <row r="133" spans="2:10" x14ac:dyDescent="0.25">
      <c r="B133" s="7"/>
      <c r="C133" s="3"/>
      <c r="D133" s="4"/>
      <c r="F133" s="4"/>
      <c r="G133" s="3" t="s">
        <v>89</v>
      </c>
      <c r="H133" s="4">
        <v>37.5</v>
      </c>
      <c r="I133" s="3"/>
      <c r="J133" s="4"/>
    </row>
    <row r="134" spans="2:10" x14ac:dyDescent="0.25">
      <c r="B134" s="7"/>
      <c r="C134" s="3"/>
      <c r="D134" s="4"/>
      <c r="F134" s="4"/>
      <c r="G134" s="3"/>
      <c r="H134" s="4"/>
      <c r="I134" s="3"/>
      <c r="J134" s="4"/>
    </row>
    <row r="135" spans="2:10" x14ac:dyDescent="0.25">
      <c r="B135" s="7"/>
      <c r="C135" s="3"/>
      <c r="D135" s="4"/>
      <c r="F135" s="4"/>
      <c r="G135" s="3"/>
      <c r="H135" s="4"/>
      <c r="I135" s="3"/>
      <c r="J135" s="4"/>
    </row>
    <row r="136" spans="2:10" x14ac:dyDescent="0.25">
      <c r="B136" s="7"/>
      <c r="C136" s="3"/>
      <c r="D136" s="4"/>
      <c r="F136" s="4"/>
      <c r="G136" s="3"/>
      <c r="H136" s="4"/>
      <c r="I136" s="3"/>
      <c r="J136" s="4"/>
    </row>
    <row r="137" spans="2:10" x14ac:dyDescent="0.25">
      <c r="B137" s="6"/>
      <c r="C137" s="11"/>
      <c r="D137" s="8">
        <f>SUM(D132:D136)</f>
        <v>23.8</v>
      </c>
      <c r="E137" s="8"/>
      <c r="F137" s="8"/>
      <c r="G137" s="8"/>
      <c r="H137" s="8"/>
      <c r="I137" s="8"/>
      <c r="J137" s="12">
        <f>SUM(J132:J136,H132:H136,F132:F136)</f>
        <v>40.6</v>
      </c>
    </row>
    <row r="139" spans="2:10" x14ac:dyDescent="0.25">
      <c r="B139" s="9" t="s">
        <v>2</v>
      </c>
      <c r="C139" s="1" t="s">
        <v>3</v>
      </c>
      <c r="D139" s="2" t="s">
        <v>6</v>
      </c>
      <c r="E139" s="5" t="s">
        <v>4</v>
      </c>
      <c r="F139" s="2" t="s">
        <v>6</v>
      </c>
      <c r="G139" s="1" t="s">
        <v>1</v>
      </c>
      <c r="H139" s="2" t="s">
        <v>6</v>
      </c>
      <c r="I139" s="1" t="s">
        <v>5</v>
      </c>
      <c r="J139" s="2" t="s">
        <v>6</v>
      </c>
    </row>
    <row r="140" spans="2:10" x14ac:dyDescent="0.25">
      <c r="B140" s="10">
        <v>45551</v>
      </c>
      <c r="C140" s="3"/>
      <c r="D140" s="4"/>
      <c r="F140" s="4"/>
      <c r="G140" s="3" t="s">
        <v>94</v>
      </c>
      <c r="H140" s="4">
        <v>20</v>
      </c>
      <c r="I140" s="3"/>
      <c r="J140" s="4"/>
    </row>
    <row r="141" spans="2:10" x14ac:dyDescent="0.25">
      <c r="B141" s="7"/>
      <c r="C141" s="3"/>
      <c r="D141" s="4"/>
      <c r="F141" s="4"/>
      <c r="G141" s="3"/>
      <c r="H141" s="4"/>
      <c r="I141" s="3"/>
      <c r="J141" s="4"/>
    </row>
    <row r="142" spans="2:10" x14ac:dyDescent="0.25">
      <c r="B142" s="7"/>
      <c r="C142" s="3"/>
      <c r="D142" s="4"/>
      <c r="F142" s="4"/>
      <c r="G142" s="3"/>
      <c r="H142" s="4"/>
      <c r="I142" s="3"/>
      <c r="J142" s="4"/>
    </row>
    <row r="143" spans="2:10" x14ac:dyDescent="0.25">
      <c r="B143" s="7"/>
      <c r="C143" s="3"/>
      <c r="D143" s="4"/>
      <c r="F143" s="4"/>
      <c r="G143" s="3"/>
      <c r="H143" s="4"/>
      <c r="I143" s="3"/>
      <c r="J143" s="4"/>
    </row>
    <row r="144" spans="2:10" x14ac:dyDescent="0.25">
      <c r="B144" s="7"/>
      <c r="C144" s="3"/>
      <c r="D144" s="4"/>
      <c r="F144" s="4"/>
      <c r="G144" s="3"/>
      <c r="H144" s="4"/>
      <c r="I144" s="3"/>
      <c r="J144" s="4"/>
    </row>
    <row r="145" spans="2:13" x14ac:dyDescent="0.25">
      <c r="B145" s="6"/>
      <c r="C145" s="11"/>
      <c r="D145" s="8">
        <f>SUM(D140:D144)</f>
        <v>0</v>
      </c>
      <c r="E145" s="8"/>
      <c r="F145" s="8"/>
      <c r="G145" s="8"/>
      <c r="H145" s="8"/>
      <c r="I145" s="8"/>
      <c r="J145" s="12">
        <f>SUM(J140:J144,H140:H144,F140:F144)</f>
        <v>20</v>
      </c>
    </row>
    <row r="147" spans="2:13" x14ac:dyDescent="0.25">
      <c r="B147" s="9" t="s">
        <v>2</v>
      </c>
      <c r="C147" s="1" t="s">
        <v>3</v>
      </c>
      <c r="D147" s="2" t="s">
        <v>6</v>
      </c>
      <c r="E147" s="5" t="s">
        <v>4</v>
      </c>
      <c r="F147" s="2" t="s">
        <v>6</v>
      </c>
      <c r="G147" s="1" t="s">
        <v>1</v>
      </c>
      <c r="H147" s="2" t="s">
        <v>6</v>
      </c>
      <c r="I147" s="1" t="s">
        <v>5</v>
      </c>
      <c r="J147" s="2" t="s">
        <v>6</v>
      </c>
      <c r="L147" s="1" t="s">
        <v>11</v>
      </c>
      <c r="M147" s="2" t="s">
        <v>6</v>
      </c>
    </row>
    <row r="148" spans="2:13" x14ac:dyDescent="0.25">
      <c r="B148" s="10">
        <v>45552</v>
      </c>
      <c r="C148" s="3" t="s">
        <v>95</v>
      </c>
      <c r="D148" s="4">
        <v>27.6</v>
      </c>
      <c r="E148" t="s">
        <v>95</v>
      </c>
      <c r="F148" s="4">
        <v>18.8</v>
      </c>
      <c r="G148" s="3"/>
      <c r="H148" s="4"/>
      <c r="I148" s="3"/>
      <c r="J148" s="4"/>
      <c r="L148" s="3" t="s">
        <v>49</v>
      </c>
      <c r="M148" s="4">
        <v>19.239999999999998</v>
      </c>
    </row>
    <row r="149" spans="2:13" x14ac:dyDescent="0.25">
      <c r="B149" s="7"/>
      <c r="C149" s="3" t="s">
        <v>97</v>
      </c>
      <c r="D149" s="4">
        <v>22.5</v>
      </c>
      <c r="F149" s="4"/>
      <c r="G149" s="3"/>
      <c r="H149" s="4"/>
      <c r="I149" s="3"/>
      <c r="J149" s="4"/>
      <c r="L149" s="3" t="s">
        <v>55</v>
      </c>
      <c r="M149" s="4">
        <v>4.58</v>
      </c>
    </row>
    <row r="150" spans="2:13" x14ac:dyDescent="0.25">
      <c r="B150" s="7"/>
      <c r="C150" s="3"/>
      <c r="D150" s="4"/>
      <c r="F150" s="4"/>
      <c r="G150" s="3"/>
      <c r="H150" s="4"/>
      <c r="I150" s="3"/>
      <c r="J150" s="4"/>
      <c r="L150" s="13"/>
      <c r="M150" s="14"/>
    </row>
    <row r="151" spans="2:13" x14ac:dyDescent="0.25">
      <c r="B151" s="7"/>
      <c r="C151" s="3"/>
      <c r="D151" s="4"/>
      <c r="F151" s="4"/>
      <c r="G151" s="3"/>
      <c r="H151" s="4"/>
      <c r="I151" s="3"/>
      <c r="J151" s="4"/>
      <c r="L151" s="11"/>
      <c r="M151" s="12">
        <f>SUM(M148:M150)</f>
        <v>23.82</v>
      </c>
    </row>
    <row r="152" spans="2:13" x14ac:dyDescent="0.25">
      <c r="B152" s="7"/>
      <c r="C152" s="3"/>
      <c r="D152" s="4"/>
      <c r="F152" s="4"/>
      <c r="G152" s="3"/>
      <c r="H152" s="4"/>
      <c r="I152" s="3"/>
      <c r="J152" s="4"/>
    </row>
    <row r="153" spans="2:13" x14ac:dyDescent="0.25">
      <c r="B153" s="6"/>
      <c r="C153" s="11"/>
      <c r="D153" s="8">
        <f>SUM(D148:D152)</f>
        <v>50.1</v>
      </c>
      <c r="E153" s="8"/>
      <c r="F153" s="8"/>
      <c r="G153" s="8"/>
      <c r="H153" s="8"/>
      <c r="I153" s="8"/>
      <c r="J153" s="12">
        <f>SUM(J148:J152,H148:H152,F148:F152)</f>
        <v>18.8</v>
      </c>
    </row>
    <row r="155" spans="2:13" x14ac:dyDescent="0.25">
      <c r="B155" s="9" t="s">
        <v>2</v>
      </c>
      <c r="C155" s="1" t="s">
        <v>3</v>
      </c>
      <c r="D155" s="2" t="s">
        <v>6</v>
      </c>
      <c r="E155" s="5" t="s">
        <v>4</v>
      </c>
      <c r="F155" s="2" t="s">
        <v>6</v>
      </c>
      <c r="G155" s="1" t="s">
        <v>1</v>
      </c>
      <c r="H155" s="2" t="s">
        <v>6</v>
      </c>
      <c r="I155" s="1" t="s">
        <v>5</v>
      </c>
      <c r="J155" s="2" t="s">
        <v>6</v>
      </c>
    </row>
    <row r="156" spans="2:13" x14ac:dyDescent="0.25">
      <c r="B156" s="10">
        <v>45553</v>
      </c>
      <c r="C156" s="3"/>
      <c r="D156" s="4"/>
      <c r="E156" t="s">
        <v>96</v>
      </c>
      <c r="F156" s="4">
        <v>10</v>
      </c>
      <c r="G156" s="3"/>
      <c r="H156" s="4"/>
      <c r="I156" s="3"/>
      <c r="J156" s="4"/>
    </row>
    <row r="157" spans="2:13" x14ac:dyDescent="0.25">
      <c r="B157" s="7"/>
      <c r="C157" s="3"/>
      <c r="D157" s="4"/>
      <c r="F157" s="4"/>
      <c r="G157" s="3"/>
      <c r="H157" s="4"/>
      <c r="I157" s="3"/>
      <c r="J157" s="4"/>
    </row>
    <row r="158" spans="2:13" x14ac:dyDescent="0.25">
      <c r="B158" s="7"/>
      <c r="C158" s="3"/>
      <c r="D158" s="4"/>
      <c r="F158" s="4"/>
      <c r="G158" s="3"/>
      <c r="H158" s="4"/>
      <c r="I158" s="3"/>
      <c r="J158" s="4"/>
    </row>
    <row r="159" spans="2:13" x14ac:dyDescent="0.25">
      <c r="B159" s="7"/>
      <c r="C159" s="3"/>
      <c r="D159" s="4"/>
      <c r="F159" s="4"/>
      <c r="G159" s="3"/>
      <c r="H159" s="4"/>
      <c r="I159" s="3"/>
      <c r="J159" s="4"/>
    </row>
    <row r="160" spans="2:13" x14ac:dyDescent="0.25">
      <c r="B160" s="7"/>
      <c r="C160" s="3"/>
      <c r="D160" s="4"/>
      <c r="F160" s="4"/>
      <c r="G160" s="3"/>
      <c r="H160" s="4"/>
      <c r="I160" s="3"/>
      <c r="J160" s="4"/>
    </row>
    <row r="161" spans="2:13" x14ac:dyDescent="0.25">
      <c r="B161" s="6"/>
      <c r="C161" s="11"/>
      <c r="D161" s="8">
        <f>SUM(D156:D160)</f>
        <v>0</v>
      </c>
      <c r="E161" s="8"/>
      <c r="F161" s="8"/>
      <c r="G161" s="8"/>
      <c r="H161" s="8"/>
      <c r="I161" s="8"/>
      <c r="J161" s="12">
        <f>SUM(J156:J160,H156:H160,F156:F160)</f>
        <v>10</v>
      </c>
    </row>
    <row r="163" spans="2:13" x14ac:dyDescent="0.25">
      <c r="B163" s="9" t="s">
        <v>2</v>
      </c>
      <c r="C163" s="1" t="s">
        <v>3</v>
      </c>
      <c r="D163" s="2" t="s">
        <v>6</v>
      </c>
      <c r="E163" s="5" t="s">
        <v>4</v>
      </c>
      <c r="F163" s="2" t="s">
        <v>6</v>
      </c>
      <c r="G163" s="1" t="s">
        <v>1</v>
      </c>
      <c r="H163" s="2" t="s">
        <v>6</v>
      </c>
      <c r="I163" s="1" t="s">
        <v>5</v>
      </c>
      <c r="J163" s="2" t="s">
        <v>6</v>
      </c>
      <c r="L163" s="1" t="s">
        <v>11</v>
      </c>
      <c r="M163" s="2" t="s">
        <v>6</v>
      </c>
    </row>
    <row r="164" spans="2:13" x14ac:dyDescent="0.25">
      <c r="B164" s="10">
        <v>45554</v>
      </c>
      <c r="C164" s="3" t="s">
        <v>15</v>
      </c>
      <c r="D164" s="4">
        <v>3.4</v>
      </c>
      <c r="E164" t="s">
        <v>7</v>
      </c>
      <c r="F164" s="4">
        <v>100</v>
      </c>
      <c r="G164" s="3" t="s">
        <v>99</v>
      </c>
      <c r="H164" s="4">
        <v>500</v>
      </c>
      <c r="I164" s="3" t="s">
        <v>98</v>
      </c>
      <c r="J164" s="4">
        <v>39</v>
      </c>
      <c r="L164" s="3" t="s">
        <v>40</v>
      </c>
      <c r="M164" s="4">
        <v>38.18</v>
      </c>
    </row>
    <row r="165" spans="2:13" x14ac:dyDescent="0.25">
      <c r="B165" s="7"/>
      <c r="C165" s="3" t="s">
        <v>92</v>
      </c>
      <c r="D165" s="4">
        <v>11.5</v>
      </c>
      <c r="F165" s="4"/>
      <c r="G165" s="3" t="s">
        <v>65</v>
      </c>
      <c r="H165" s="4">
        <v>10</v>
      </c>
      <c r="I165" s="3"/>
      <c r="J165" s="4"/>
      <c r="L165" s="3"/>
      <c r="M165" s="4"/>
    </row>
    <row r="166" spans="2:13" x14ac:dyDescent="0.25">
      <c r="B166" s="7"/>
      <c r="C166" s="3" t="s">
        <v>100</v>
      </c>
      <c r="D166" s="4">
        <v>11.8</v>
      </c>
      <c r="F166" s="4"/>
      <c r="G166" s="3"/>
      <c r="H166" s="4"/>
      <c r="I166" s="3"/>
      <c r="J166" s="4"/>
      <c r="L166" s="13"/>
      <c r="M166" s="14"/>
    </row>
    <row r="167" spans="2:13" x14ac:dyDescent="0.25">
      <c r="B167" s="7"/>
      <c r="C167" s="3"/>
      <c r="D167" s="4"/>
      <c r="F167" s="4"/>
      <c r="G167" s="3"/>
      <c r="H167" s="4"/>
      <c r="I167" s="3"/>
      <c r="J167" s="4"/>
      <c r="L167" s="11"/>
      <c r="M167" s="12">
        <f>SUM(M164:M166)</f>
        <v>38.18</v>
      </c>
    </row>
    <row r="168" spans="2:13" x14ac:dyDescent="0.25">
      <c r="B168" s="7"/>
      <c r="C168" s="3"/>
      <c r="D168" s="4"/>
      <c r="F168" s="4"/>
      <c r="G168" s="3"/>
      <c r="H168" s="4"/>
      <c r="I168" s="3"/>
      <c r="J168" s="4"/>
    </row>
    <row r="169" spans="2:13" x14ac:dyDescent="0.25">
      <c r="B169" s="6"/>
      <c r="C169" s="11"/>
      <c r="D169" s="8">
        <f>SUM(D164:D168)</f>
        <v>26.700000000000003</v>
      </c>
      <c r="E169" s="8"/>
      <c r="F169" s="8"/>
      <c r="G169" s="8"/>
      <c r="H169" s="8"/>
      <c r="I169" s="8"/>
      <c r="J169" s="12">
        <f>SUM(J164:J168,H164:H168,F164:F168)</f>
        <v>649</v>
      </c>
    </row>
    <row r="171" spans="2:13" x14ac:dyDescent="0.25">
      <c r="B171" s="9" t="s">
        <v>2</v>
      </c>
      <c r="C171" s="1" t="s">
        <v>3</v>
      </c>
      <c r="D171" s="2" t="s">
        <v>6</v>
      </c>
      <c r="E171" s="5" t="s">
        <v>4</v>
      </c>
      <c r="F171" s="2" t="s">
        <v>6</v>
      </c>
      <c r="G171" s="1" t="s">
        <v>1</v>
      </c>
      <c r="H171" s="2" t="s">
        <v>6</v>
      </c>
      <c r="I171" s="1" t="s">
        <v>5</v>
      </c>
      <c r="J171" s="2" t="s">
        <v>6</v>
      </c>
    </row>
    <row r="172" spans="2:13" x14ac:dyDescent="0.25">
      <c r="B172" s="10">
        <v>45555</v>
      </c>
      <c r="C172" s="3"/>
      <c r="D172" s="4"/>
      <c r="E172" t="s">
        <v>26</v>
      </c>
      <c r="F172" s="4">
        <v>14.9</v>
      </c>
      <c r="G172" s="3"/>
      <c r="H172" s="4"/>
      <c r="I172" s="3"/>
      <c r="J172" s="4"/>
    </row>
    <row r="173" spans="2:13" x14ac:dyDescent="0.25">
      <c r="B173" s="7"/>
      <c r="C173" s="3"/>
      <c r="D173" s="4"/>
      <c r="E173" t="s">
        <v>100</v>
      </c>
      <c r="F173" s="4">
        <v>20.45</v>
      </c>
      <c r="G173" s="3"/>
      <c r="H173" s="4"/>
      <c r="I173" s="3"/>
      <c r="J173" s="4"/>
    </row>
    <row r="174" spans="2:13" x14ac:dyDescent="0.25">
      <c r="B174" s="7"/>
      <c r="C174" s="3"/>
      <c r="D174" s="4"/>
      <c r="F174" s="4"/>
      <c r="G174" s="3"/>
      <c r="H174" s="4"/>
      <c r="I174" s="3"/>
      <c r="J174" s="4"/>
    </row>
    <row r="175" spans="2:13" x14ac:dyDescent="0.25">
      <c r="B175" s="7"/>
      <c r="C175" s="3"/>
      <c r="D175" s="4"/>
      <c r="F175" s="4"/>
      <c r="G175" s="3"/>
      <c r="H175" s="4"/>
      <c r="I175" s="3"/>
      <c r="J175" s="4"/>
    </row>
    <row r="176" spans="2:13" x14ac:dyDescent="0.25">
      <c r="B176" s="7"/>
      <c r="C176" s="3"/>
      <c r="D176" s="4"/>
      <c r="F176" s="4"/>
      <c r="G176" s="3"/>
      <c r="H176" s="4"/>
      <c r="I176" s="3"/>
      <c r="J176" s="4"/>
    </row>
    <row r="177" spans="2:13" x14ac:dyDescent="0.25">
      <c r="B177" s="6"/>
      <c r="C177" s="11"/>
      <c r="D177" s="8">
        <f>SUM(D172:D176)</f>
        <v>0</v>
      </c>
      <c r="E177" s="8"/>
      <c r="F177" s="8"/>
      <c r="G177" s="8"/>
      <c r="H177" s="8"/>
      <c r="I177" s="8"/>
      <c r="J177" s="12">
        <f>SUM(J172:J176,H172:H176,F172:F176)</f>
        <v>35.35</v>
      </c>
    </row>
    <row r="179" spans="2:13" x14ac:dyDescent="0.25">
      <c r="B179" s="9" t="s">
        <v>2</v>
      </c>
      <c r="C179" s="1" t="s">
        <v>3</v>
      </c>
      <c r="D179" s="2" t="s">
        <v>6</v>
      </c>
      <c r="E179" s="5" t="s">
        <v>4</v>
      </c>
      <c r="F179" s="2" t="s">
        <v>6</v>
      </c>
      <c r="G179" s="1" t="s">
        <v>1</v>
      </c>
      <c r="H179" s="2" t="s">
        <v>6</v>
      </c>
      <c r="I179" s="1" t="s">
        <v>5</v>
      </c>
      <c r="J179" s="2" t="s">
        <v>6</v>
      </c>
    </row>
    <row r="180" spans="2:13" x14ac:dyDescent="0.25">
      <c r="B180" s="10">
        <v>45556</v>
      </c>
      <c r="C180" s="3"/>
      <c r="D180" s="4"/>
      <c r="E180" t="s">
        <v>15</v>
      </c>
      <c r="F180" s="4">
        <v>3.8</v>
      </c>
      <c r="G180" s="3"/>
      <c r="H180" s="4"/>
      <c r="I180" s="3"/>
      <c r="J180" s="4"/>
    </row>
    <row r="181" spans="2:13" x14ac:dyDescent="0.25">
      <c r="B181" s="7"/>
      <c r="C181" s="3"/>
      <c r="D181" s="4"/>
      <c r="F181" s="4"/>
      <c r="G181" s="3"/>
      <c r="H181" s="4"/>
      <c r="I181" s="3"/>
      <c r="J181" s="4"/>
    </row>
    <row r="182" spans="2:13" x14ac:dyDescent="0.25">
      <c r="B182" s="7"/>
      <c r="C182" s="3"/>
      <c r="D182" s="4"/>
      <c r="F182" s="4"/>
      <c r="G182" s="3"/>
      <c r="H182" s="4"/>
      <c r="I182" s="3"/>
      <c r="J182" s="4"/>
    </row>
    <row r="183" spans="2:13" x14ac:dyDescent="0.25">
      <c r="B183" s="7"/>
      <c r="C183" s="3"/>
      <c r="D183" s="4"/>
      <c r="F183" s="4"/>
      <c r="G183" s="3"/>
      <c r="H183" s="4"/>
      <c r="I183" s="3"/>
      <c r="J183" s="4"/>
    </row>
    <row r="184" spans="2:13" x14ac:dyDescent="0.25">
      <c r="B184" s="7"/>
      <c r="C184" s="3"/>
      <c r="D184" s="4"/>
      <c r="F184" s="4"/>
      <c r="G184" s="3"/>
      <c r="H184" s="4"/>
      <c r="I184" s="3"/>
      <c r="J184" s="4"/>
    </row>
    <row r="185" spans="2:13" x14ac:dyDescent="0.25">
      <c r="B185" s="6"/>
      <c r="C185" s="11"/>
      <c r="D185" s="8">
        <f>SUM(D180:D184)</f>
        <v>0</v>
      </c>
      <c r="E185" s="8"/>
      <c r="F185" s="8"/>
      <c r="G185" s="8"/>
      <c r="H185" s="8"/>
      <c r="I185" s="8"/>
      <c r="J185" s="12">
        <f>SUM(J180:J184,H180:H184,F180:F184)</f>
        <v>3.8</v>
      </c>
    </row>
    <row r="187" spans="2:13" x14ac:dyDescent="0.25">
      <c r="B187" s="9" t="s">
        <v>2</v>
      </c>
      <c r="C187" s="1" t="s">
        <v>3</v>
      </c>
      <c r="D187" s="2" t="s">
        <v>6</v>
      </c>
      <c r="E187" s="5" t="s">
        <v>4</v>
      </c>
      <c r="F187" s="2" t="s">
        <v>6</v>
      </c>
      <c r="G187" s="1" t="s">
        <v>1</v>
      </c>
      <c r="H187" s="2" t="s">
        <v>6</v>
      </c>
      <c r="I187" s="1" t="s">
        <v>5</v>
      </c>
      <c r="J187" s="2" t="s">
        <v>6</v>
      </c>
      <c r="L187" s="1" t="s">
        <v>11</v>
      </c>
      <c r="M187" s="2" t="s">
        <v>6</v>
      </c>
    </row>
    <row r="188" spans="2:13" x14ac:dyDescent="0.25">
      <c r="B188" s="10">
        <v>45558</v>
      </c>
      <c r="C188" s="3" t="s">
        <v>14</v>
      </c>
      <c r="D188" s="4">
        <v>10</v>
      </c>
      <c r="E188" t="s">
        <v>7</v>
      </c>
      <c r="F188" s="4">
        <v>50</v>
      </c>
      <c r="G188" s="3"/>
      <c r="H188" s="4"/>
      <c r="I188" s="3"/>
      <c r="J188" s="4"/>
      <c r="L188" s="3" t="s">
        <v>104</v>
      </c>
      <c r="M188" s="4">
        <v>20.38</v>
      </c>
    </row>
    <row r="189" spans="2:13" x14ac:dyDescent="0.25">
      <c r="B189" s="7"/>
      <c r="C189" s="3"/>
      <c r="D189" s="4"/>
      <c r="E189" t="s">
        <v>87</v>
      </c>
      <c r="F189" s="4">
        <v>3.4</v>
      </c>
      <c r="G189" s="3"/>
      <c r="H189" s="4"/>
      <c r="I189" s="3"/>
      <c r="J189" s="4"/>
      <c r="L189" s="3" t="s">
        <v>61</v>
      </c>
      <c r="M189" s="4">
        <v>157.47</v>
      </c>
    </row>
    <row r="190" spans="2:13" x14ac:dyDescent="0.25">
      <c r="B190" s="7"/>
      <c r="C190" s="3"/>
      <c r="D190" s="4"/>
      <c r="F190" s="4"/>
      <c r="G190" s="3"/>
      <c r="H190" s="4"/>
      <c r="I190" s="3"/>
      <c r="J190" s="4"/>
      <c r="L190" s="13"/>
      <c r="M190" s="14"/>
    </row>
    <row r="191" spans="2:13" x14ac:dyDescent="0.25">
      <c r="B191" s="7"/>
      <c r="C191" s="3"/>
      <c r="D191" s="4"/>
      <c r="F191" s="4"/>
      <c r="G191" s="3"/>
      <c r="H191" s="4"/>
      <c r="I191" s="3"/>
      <c r="J191" s="4"/>
      <c r="L191" s="11"/>
      <c r="M191" s="12">
        <f>SUM(M188:M190)</f>
        <v>177.85</v>
      </c>
    </row>
    <row r="192" spans="2:13" x14ac:dyDescent="0.25">
      <c r="B192" s="7"/>
      <c r="C192" s="3"/>
      <c r="D192" s="4"/>
      <c r="F192" s="4"/>
      <c r="G192" s="3"/>
      <c r="H192" s="4"/>
      <c r="I192" s="3"/>
      <c r="J192" s="4"/>
    </row>
    <row r="193" spans="2:10" x14ac:dyDescent="0.25">
      <c r="B193" s="6"/>
      <c r="C193" s="11"/>
      <c r="D193" s="8">
        <f>SUM(D188:D192)</f>
        <v>10</v>
      </c>
      <c r="E193" s="8"/>
      <c r="F193" s="8"/>
      <c r="G193" s="8"/>
      <c r="H193" s="8"/>
      <c r="I193" s="8"/>
      <c r="J193" s="12">
        <f>SUM(J188:J192,H188:H192,F188:F192)</f>
        <v>53.4</v>
      </c>
    </row>
    <row r="195" spans="2:10" x14ac:dyDescent="0.25">
      <c r="B195" s="9" t="s">
        <v>2</v>
      </c>
      <c r="C195" s="1" t="s">
        <v>3</v>
      </c>
      <c r="D195" s="2" t="s">
        <v>6</v>
      </c>
      <c r="E195" s="5" t="s">
        <v>4</v>
      </c>
      <c r="F195" s="2" t="s">
        <v>6</v>
      </c>
      <c r="G195" s="1" t="s">
        <v>1</v>
      </c>
      <c r="H195" s="2" t="s">
        <v>6</v>
      </c>
      <c r="I195" s="1" t="s">
        <v>5</v>
      </c>
      <c r="J195" s="2" t="s">
        <v>6</v>
      </c>
    </row>
    <row r="196" spans="2:10" x14ac:dyDescent="0.25">
      <c r="B196" s="10">
        <v>45559</v>
      </c>
      <c r="C196" s="3" t="s">
        <v>12</v>
      </c>
      <c r="D196" s="4">
        <v>11.5</v>
      </c>
      <c r="F196" s="4"/>
      <c r="G196" s="3"/>
      <c r="H196" s="4"/>
      <c r="I196" s="3"/>
      <c r="J196" s="4"/>
    </row>
    <row r="197" spans="2:10" x14ac:dyDescent="0.25">
      <c r="B197" s="7"/>
      <c r="C197" s="3"/>
      <c r="D197" s="4"/>
      <c r="F197" s="4"/>
      <c r="G197" s="3"/>
      <c r="H197" s="4"/>
      <c r="I197" s="3"/>
      <c r="J197" s="4"/>
    </row>
    <row r="198" spans="2:10" x14ac:dyDescent="0.25">
      <c r="B198" s="7"/>
      <c r="C198" s="3"/>
      <c r="D198" s="4"/>
      <c r="F198" s="4"/>
      <c r="G198" s="3"/>
      <c r="H198" s="4"/>
      <c r="I198" s="3"/>
      <c r="J198" s="4"/>
    </row>
    <row r="199" spans="2:10" x14ac:dyDescent="0.25">
      <c r="B199" s="7"/>
      <c r="C199" s="3"/>
      <c r="D199" s="4"/>
      <c r="F199" s="4"/>
      <c r="G199" s="3"/>
      <c r="H199" s="4"/>
      <c r="I199" s="3"/>
      <c r="J199" s="4"/>
    </row>
    <row r="200" spans="2:10" x14ac:dyDescent="0.25">
      <c r="B200" s="7"/>
      <c r="C200" s="3"/>
      <c r="D200" s="4"/>
      <c r="F200" s="4"/>
      <c r="G200" s="3"/>
      <c r="H200" s="4"/>
      <c r="I200" s="3"/>
      <c r="J200" s="4"/>
    </row>
    <row r="201" spans="2:10" x14ac:dyDescent="0.25">
      <c r="B201" s="6"/>
      <c r="C201" s="11"/>
      <c r="D201" s="8">
        <f>SUM(D196:D200)</f>
        <v>11.5</v>
      </c>
      <c r="E201" s="8"/>
      <c r="F201" s="8"/>
      <c r="G201" s="8"/>
      <c r="H201" s="8"/>
      <c r="I201" s="8"/>
      <c r="J201" s="12">
        <f>SUM(J196:J200,H196:H200,F196:F200)</f>
        <v>0</v>
      </c>
    </row>
    <row r="203" spans="2:10" x14ac:dyDescent="0.25">
      <c r="B203" s="9" t="s">
        <v>2</v>
      </c>
      <c r="C203" s="1" t="s">
        <v>3</v>
      </c>
      <c r="D203" s="2" t="s">
        <v>6</v>
      </c>
      <c r="E203" s="5" t="s">
        <v>4</v>
      </c>
      <c r="F203" s="2" t="s">
        <v>6</v>
      </c>
      <c r="G203" s="1" t="s">
        <v>1</v>
      </c>
      <c r="H203" s="2" t="s">
        <v>6</v>
      </c>
      <c r="I203" s="1" t="s">
        <v>5</v>
      </c>
      <c r="J203" s="2" t="s">
        <v>6</v>
      </c>
    </row>
    <row r="204" spans="2:10" x14ac:dyDescent="0.25">
      <c r="B204" s="10">
        <v>45560</v>
      </c>
      <c r="C204" s="3" t="s">
        <v>101</v>
      </c>
      <c r="D204" s="4">
        <v>13.4</v>
      </c>
      <c r="F204" s="4"/>
      <c r="G204" s="3"/>
      <c r="H204" s="4"/>
      <c r="I204" s="3"/>
      <c r="J204" s="4"/>
    </row>
    <row r="205" spans="2:10" x14ac:dyDescent="0.25">
      <c r="B205" s="7"/>
      <c r="C205" s="3"/>
      <c r="D205" s="4"/>
      <c r="F205" s="4"/>
      <c r="G205" s="3"/>
      <c r="H205" s="4"/>
      <c r="I205" s="3"/>
      <c r="J205" s="4"/>
    </row>
    <row r="206" spans="2:10" x14ac:dyDescent="0.25">
      <c r="B206" s="7"/>
      <c r="C206" s="3"/>
      <c r="D206" s="4"/>
      <c r="F206" s="4"/>
      <c r="G206" s="3"/>
      <c r="H206" s="4"/>
      <c r="I206" s="3"/>
      <c r="J206" s="4"/>
    </row>
    <row r="207" spans="2:10" x14ac:dyDescent="0.25">
      <c r="B207" s="7"/>
      <c r="C207" s="3"/>
      <c r="D207" s="4"/>
      <c r="F207" s="4"/>
      <c r="G207" s="3"/>
      <c r="H207" s="4"/>
      <c r="I207" s="3"/>
      <c r="J207" s="4"/>
    </row>
    <row r="208" spans="2:10" x14ac:dyDescent="0.25">
      <c r="B208" s="7"/>
      <c r="C208" s="3"/>
      <c r="D208" s="4"/>
      <c r="F208" s="4"/>
      <c r="G208" s="3"/>
      <c r="H208" s="4"/>
      <c r="I208" s="3"/>
      <c r="J208" s="4"/>
    </row>
    <row r="209" spans="2:12" x14ac:dyDescent="0.25">
      <c r="B209" s="6"/>
      <c r="C209" s="11"/>
      <c r="D209" s="8">
        <f>SUM(D204:D208)</f>
        <v>13.4</v>
      </c>
      <c r="E209" s="8"/>
      <c r="F209" s="8"/>
      <c r="G209" s="8"/>
      <c r="H209" s="8"/>
      <c r="I209" s="8"/>
      <c r="J209" s="12">
        <f>SUM(J204:J208,H204:H208,F204:F208)</f>
        <v>0</v>
      </c>
    </row>
    <row r="211" spans="2:12" x14ac:dyDescent="0.25">
      <c r="B211" s="9" t="s">
        <v>2</v>
      </c>
      <c r="C211" s="1" t="s">
        <v>3</v>
      </c>
      <c r="D211" s="2" t="s">
        <v>6</v>
      </c>
      <c r="E211" s="5" t="s">
        <v>4</v>
      </c>
      <c r="F211" s="2" t="s">
        <v>6</v>
      </c>
      <c r="G211" s="1" t="s">
        <v>1</v>
      </c>
      <c r="H211" s="2" t="s">
        <v>6</v>
      </c>
      <c r="I211" s="1" t="s">
        <v>5</v>
      </c>
      <c r="J211" s="2" t="s">
        <v>6</v>
      </c>
    </row>
    <row r="212" spans="2:12" x14ac:dyDescent="0.25">
      <c r="B212" s="10">
        <v>45561</v>
      </c>
      <c r="C212" s="3" t="s">
        <v>83</v>
      </c>
      <c r="D212" s="4">
        <v>16.2</v>
      </c>
      <c r="E212" t="s">
        <v>7</v>
      </c>
      <c r="F212" s="4">
        <v>50</v>
      </c>
      <c r="G212" s="3" t="s">
        <v>102</v>
      </c>
      <c r="H212" s="4">
        <v>10</v>
      </c>
      <c r="I212" s="3"/>
      <c r="J212" s="4"/>
    </row>
    <row r="213" spans="2:12" x14ac:dyDescent="0.25">
      <c r="B213" s="7"/>
      <c r="C213" s="3" t="s">
        <v>103</v>
      </c>
      <c r="D213" s="4">
        <v>1</v>
      </c>
      <c r="E213" t="s">
        <v>7</v>
      </c>
      <c r="F213" s="4">
        <v>10</v>
      </c>
      <c r="G213" s="3"/>
      <c r="H213" s="4"/>
      <c r="I213" s="3"/>
      <c r="J213" s="4"/>
    </row>
    <row r="214" spans="2:12" x14ac:dyDescent="0.25">
      <c r="B214" s="7"/>
      <c r="C214" s="3"/>
      <c r="D214" s="4"/>
      <c r="F214" s="4"/>
      <c r="G214" s="3"/>
      <c r="H214" s="4"/>
      <c r="I214" s="3"/>
      <c r="J214" s="4"/>
    </row>
    <row r="215" spans="2:12" x14ac:dyDescent="0.25">
      <c r="B215" s="7"/>
      <c r="C215" s="3"/>
      <c r="D215" s="4"/>
      <c r="F215" s="4"/>
      <c r="G215" s="3"/>
      <c r="H215" s="4"/>
      <c r="I215" s="3"/>
      <c r="J215" s="4"/>
    </row>
    <row r="216" spans="2:12" x14ac:dyDescent="0.25">
      <c r="B216" s="7"/>
      <c r="C216" s="3"/>
      <c r="D216" s="4"/>
      <c r="F216" s="4"/>
      <c r="G216" s="3"/>
      <c r="H216" s="4"/>
      <c r="I216" s="3"/>
      <c r="J216" s="4"/>
      <c r="L216">
        <f>SUM(D217,D209,D201,D193,D169,D153,D137,D129,D113,D105,D97,D72,D64,D56,D48,D32,D16,D8)</f>
        <v>323.10000000000002</v>
      </c>
    </row>
    <row r="217" spans="2:12" x14ac:dyDescent="0.25">
      <c r="B217" s="6"/>
      <c r="C217" s="11"/>
      <c r="D217" s="8">
        <f>SUM(D212:D216)</f>
        <v>17.2</v>
      </c>
      <c r="E217" s="8"/>
      <c r="F217" s="8"/>
      <c r="G217" s="8"/>
      <c r="H217" s="8"/>
      <c r="I217" s="8"/>
      <c r="J217" s="12">
        <f>SUM(J212:J216,H212:H216,F212:F216)</f>
        <v>70</v>
      </c>
      <c r="K217" t="s">
        <v>105</v>
      </c>
      <c r="L217">
        <f>SUM(J217,J193,J185,J177,J169,J161,J153,J145,J137,J129,J121,J105,J97,J89,J81,J72,J64,J56,J48,J40,J32,J24,J16,J8)</f>
        <v>4066.02</v>
      </c>
    </row>
  </sheetData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3186CB9-01B4-4288-A8E5-990B8EA7EA42}">
  <dimension ref="B2:M240"/>
  <sheetViews>
    <sheetView topLeftCell="A43" workbookViewId="0">
      <selection activeCell="L66" sqref="L66:M70"/>
    </sheetView>
  </sheetViews>
  <sheetFormatPr defaultRowHeight="15" x14ac:dyDescent="0.25"/>
  <sheetData>
    <row r="2" spans="2:10" x14ac:dyDescent="0.25">
      <c r="B2" s="9" t="s">
        <v>2</v>
      </c>
      <c r="C2" s="1" t="s">
        <v>3</v>
      </c>
      <c r="D2" s="2" t="s">
        <v>6</v>
      </c>
      <c r="E2" s="5" t="s">
        <v>4</v>
      </c>
      <c r="F2" s="2" t="s">
        <v>6</v>
      </c>
      <c r="G2" s="1" t="s">
        <v>1</v>
      </c>
      <c r="H2" s="2" t="s">
        <v>6</v>
      </c>
      <c r="I2" s="1" t="s">
        <v>5</v>
      </c>
      <c r="J2" s="2" t="s">
        <v>6</v>
      </c>
    </row>
    <row r="3" spans="2:10" x14ac:dyDescent="0.25">
      <c r="B3" s="10">
        <v>45562</v>
      </c>
      <c r="C3" s="3"/>
      <c r="D3" s="4"/>
      <c r="F3" s="4"/>
      <c r="G3" s="3" t="s">
        <v>102</v>
      </c>
      <c r="H3" s="4">
        <v>10</v>
      </c>
      <c r="I3" s="3" t="s">
        <v>11</v>
      </c>
      <c r="J3" s="4">
        <v>750</v>
      </c>
    </row>
    <row r="4" spans="2:10" x14ac:dyDescent="0.25">
      <c r="B4" s="7"/>
      <c r="C4" s="3"/>
      <c r="D4" s="4"/>
      <c r="F4" s="4"/>
      <c r="G4" s="3"/>
      <c r="H4" s="4"/>
      <c r="I4" s="3" t="s">
        <v>9</v>
      </c>
      <c r="J4" s="4">
        <v>300</v>
      </c>
    </row>
    <row r="5" spans="2:10" x14ac:dyDescent="0.25">
      <c r="B5" s="7"/>
      <c r="C5" s="3"/>
      <c r="D5" s="4"/>
      <c r="F5" s="4"/>
      <c r="G5" s="3"/>
      <c r="H5" s="4"/>
      <c r="I5" s="3" t="s">
        <v>10</v>
      </c>
      <c r="J5" s="4">
        <v>1000</v>
      </c>
    </row>
    <row r="6" spans="2:10" x14ac:dyDescent="0.25">
      <c r="B6" s="7"/>
      <c r="C6" s="3"/>
      <c r="D6" s="4"/>
      <c r="F6" s="4"/>
      <c r="G6" s="3"/>
      <c r="H6" s="4"/>
      <c r="I6" s="3"/>
      <c r="J6" s="4"/>
    </row>
    <row r="7" spans="2:10" x14ac:dyDescent="0.25">
      <c r="B7" s="7"/>
      <c r="C7" s="3"/>
      <c r="D7" s="4"/>
      <c r="F7" s="4"/>
      <c r="G7" s="3"/>
      <c r="H7" s="4"/>
      <c r="I7" s="3"/>
      <c r="J7" s="4"/>
    </row>
    <row r="8" spans="2:10" x14ac:dyDescent="0.25">
      <c r="B8" s="6"/>
      <c r="C8" s="11"/>
      <c r="D8" s="8">
        <f>SUM(D3)</f>
        <v>0</v>
      </c>
      <c r="E8" s="8"/>
      <c r="F8" s="8"/>
      <c r="G8" s="8"/>
      <c r="H8" s="8"/>
      <c r="I8" s="8"/>
      <c r="J8" s="12">
        <f>SUM(J3:J7,F3,H3)</f>
        <v>2060</v>
      </c>
    </row>
    <row r="10" spans="2:10" x14ac:dyDescent="0.25">
      <c r="B10" s="9" t="s">
        <v>2</v>
      </c>
      <c r="C10" s="1" t="s">
        <v>3</v>
      </c>
      <c r="D10" s="2" t="s">
        <v>6</v>
      </c>
      <c r="E10" s="5" t="s">
        <v>4</v>
      </c>
      <c r="F10" s="2" t="s">
        <v>6</v>
      </c>
      <c r="G10" s="1" t="s">
        <v>1</v>
      </c>
      <c r="H10" s="2" t="s">
        <v>6</v>
      </c>
      <c r="I10" s="1" t="s">
        <v>5</v>
      </c>
      <c r="J10" s="2" t="s">
        <v>6</v>
      </c>
    </row>
    <row r="11" spans="2:10" x14ac:dyDescent="0.25">
      <c r="B11" s="10">
        <v>45563</v>
      </c>
      <c r="C11" s="3"/>
      <c r="D11" s="4"/>
      <c r="E11" t="s">
        <v>26</v>
      </c>
      <c r="F11" s="4">
        <v>33.950000000000003</v>
      </c>
      <c r="G11" s="3"/>
      <c r="H11" s="4"/>
      <c r="I11" s="3" t="s">
        <v>45</v>
      </c>
      <c r="J11" s="4">
        <v>85.14</v>
      </c>
    </row>
    <row r="12" spans="2:10" x14ac:dyDescent="0.25">
      <c r="B12" s="7"/>
      <c r="C12" s="3"/>
      <c r="D12" s="4"/>
      <c r="E12" t="s">
        <v>106</v>
      </c>
      <c r="F12" s="4">
        <v>49.25</v>
      </c>
      <c r="G12" s="3"/>
      <c r="H12" s="4"/>
      <c r="I12" s="3" t="s">
        <v>11</v>
      </c>
      <c r="J12" s="4">
        <v>250</v>
      </c>
    </row>
    <row r="13" spans="2:10" x14ac:dyDescent="0.25">
      <c r="B13" s="7"/>
      <c r="C13" s="3"/>
      <c r="D13" s="4"/>
      <c r="F13" s="4"/>
      <c r="G13" s="3"/>
      <c r="H13" s="4"/>
      <c r="I13" s="3"/>
      <c r="J13" s="4"/>
    </row>
    <row r="14" spans="2:10" x14ac:dyDescent="0.25">
      <c r="B14" s="7"/>
      <c r="C14" s="3"/>
      <c r="D14" s="4"/>
      <c r="F14" s="4"/>
      <c r="G14" s="3"/>
      <c r="H14" s="4"/>
      <c r="I14" s="3"/>
      <c r="J14" s="4"/>
    </row>
    <row r="15" spans="2:10" x14ac:dyDescent="0.25">
      <c r="B15" s="7"/>
      <c r="C15" s="3"/>
      <c r="D15" s="4"/>
      <c r="F15" s="4"/>
      <c r="G15" s="3"/>
      <c r="H15" s="4"/>
      <c r="I15" s="3"/>
      <c r="J15" s="4"/>
    </row>
    <row r="16" spans="2:10" x14ac:dyDescent="0.25">
      <c r="B16" s="6"/>
      <c r="C16" s="11"/>
      <c r="D16" s="8">
        <f>SUM(D11)</f>
        <v>0</v>
      </c>
      <c r="E16" s="8"/>
      <c r="F16" s="8"/>
      <c r="G16" s="8"/>
      <c r="H16" s="8"/>
      <c r="I16" s="8"/>
      <c r="J16" s="12">
        <f>SUM(J11:J15,F11:F15,H11:H15)</f>
        <v>418.34</v>
      </c>
    </row>
    <row r="18" spans="2:10" x14ac:dyDescent="0.25">
      <c r="B18" s="9" t="s">
        <v>2</v>
      </c>
      <c r="C18" s="1" t="s">
        <v>3</v>
      </c>
      <c r="D18" s="2" t="s">
        <v>6</v>
      </c>
      <c r="E18" s="5" t="s">
        <v>4</v>
      </c>
      <c r="F18" s="2" t="s">
        <v>6</v>
      </c>
      <c r="G18" s="1" t="s">
        <v>1</v>
      </c>
      <c r="H18" s="2" t="s">
        <v>6</v>
      </c>
      <c r="I18" s="1" t="s">
        <v>5</v>
      </c>
      <c r="J18" s="2" t="s">
        <v>6</v>
      </c>
    </row>
    <row r="19" spans="2:10" x14ac:dyDescent="0.25">
      <c r="B19" s="10">
        <v>45564</v>
      </c>
      <c r="C19" s="3" t="s">
        <v>15</v>
      </c>
      <c r="D19" s="4">
        <v>3.8</v>
      </c>
      <c r="F19" s="4"/>
      <c r="G19" s="3"/>
      <c r="H19" s="4"/>
      <c r="I19" s="3"/>
      <c r="J19" s="4"/>
    </row>
    <row r="20" spans="2:10" x14ac:dyDescent="0.25">
      <c r="B20" s="7"/>
      <c r="C20" s="3"/>
      <c r="D20" s="4"/>
      <c r="F20" s="4"/>
      <c r="G20" s="3"/>
      <c r="H20" s="4"/>
      <c r="I20" s="3"/>
      <c r="J20" s="4"/>
    </row>
    <row r="21" spans="2:10" x14ac:dyDescent="0.25">
      <c r="B21" s="7"/>
      <c r="C21" s="3"/>
      <c r="D21" s="4"/>
      <c r="F21" s="4"/>
      <c r="G21" s="3"/>
      <c r="H21" s="4"/>
      <c r="I21" s="3"/>
      <c r="J21" s="4"/>
    </row>
    <row r="22" spans="2:10" x14ac:dyDescent="0.25">
      <c r="B22" s="7"/>
      <c r="C22" s="3"/>
      <c r="D22" s="4"/>
      <c r="F22" s="4"/>
      <c r="G22" s="3"/>
      <c r="H22" s="4"/>
      <c r="I22" s="3"/>
      <c r="J22" s="4"/>
    </row>
    <row r="23" spans="2:10" x14ac:dyDescent="0.25">
      <c r="B23" s="7"/>
      <c r="C23" s="3"/>
      <c r="D23" s="4"/>
      <c r="F23" s="4"/>
      <c r="G23" s="3"/>
      <c r="H23" s="4"/>
      <c r="I23" s="3"/>
      <c r="J23" s="4"/>
    </row>
    <row r="24" spans="2:10" x14ac:dyDescent="0.25">
      <c r="B24" s="6"/>
      <c r="C24" s="11"/>
      <c r="D24" s="8">
        <f>SUM(D19)</f>
        <v>3.8</v>
      </c>
      <c r="E24" s="8"/>
      <c r="F24" s="8"/>
      <c r="G24" s="8"/>
      <c r="H24" s="8"/>
      <c r="I24" s="8"/>
      <c r="J24" s="12">
        <f>SUM(J19:J23,F19,H19)</f>
        <v>0</v>
      </c>
    </row>
    <row r="26" spans="2:10" x14ac:dyDescent="0.25">
      <c r="B26" s="9" t="s">
        <v>2</v>
      </c>
      <c r="C26" s="1" t="s">
        <v>3</v>
      </c>
      <c r="D26" s="2" t="s">
        <v>6</v>
      </c>
      <c r="E26" s="5" t="s">
        <v>4</v>
      </c>
      <c r="F26" s="2" t="s">
        <v>6</v>
      </c>
      <c r="G26" s="1" t="s">
        <v>1</v>
      </c>
      <c r="H26" s="2" t="s">
        <v>6</v>
      </c>
      <c r="I26" s="1" t="s">
        <v>5</v>
      </c>
      <c r="J26" s="2" t="s">
        <v>6</v>
      </c>
    </row>
    <row r="27" spans="2:10" x14ac:dyDescent="0.25">
      <c r="B27" s="10">
        <v>45565</v>
      </c>
      <c r="C27" s="3" t="s">
        <v>107</v>
      </c>
      <c r="D27" s="4">
        <v>19.7</v>
      </c>
      <c r="F27" s="4"/>
      <c r="G27" s="3"/>
      <c r="H27" s="4"/>
      <c r="I27" s="3"/>
      <c r="J27" s="4"/>
    </row>
    <row r="28" spans="2:10" x14ac:dyDescent="0.25">
      <c r="B28" s="7"/>
      <c r="C28" s="3" t="s">
        <v>108</v>
      </c>
      <c r="D28" s="4">
        <v>6.65</v>
      </c>
      <c r="F28" s="4"/>
      <c r="G28" s="3"/>
      <c r="H28" s="4"/>
      <c r="I28" s="3"/>
      <c r="J28" s="4"/>
    </row>
    <row r="29" spans="2:10" x14ac:dyDescent="0.25">
      <c r="B29" s="7"/>
      <c r="C29" s="3"/>
      <c r="D29" s="4"/>
      <c r="F29" s="4"/>
      <c r="G29" s="3"/>
      <c r="H29" s="4"/>
      <c r="I29" s="3"/>
      <c r="J29" s="4"/>
    </row>
    <row r="30" spans="2:10" x14ac:dyDescent="0.25">
      <c r="B30" s="7"/>
      <c r="C30" s="3"/>
      <c r="D30" s="4"/>
      <c r="F30" s="4"/>
      <c r="G30" s="3"/>
      <c r="H30" s="4"/>
      <c r="I30" s="3"/>
      <c r="J30" s="4"/>
    </row>
    <row r="31" spans="2:10" x14ac:dyDescent="0.25">
      <c r="B31" s="7"/>
      <c r="C31" s="3"/>
      <c r="D31" s="4"/>
      <c r="F31" s="4"/>
      <c r="G31" s="3"/>
      <c r="H31" s="4"/>
      <c r="I31" s="3"/>
      <c r="J31" s="4"/>
    </row>
    <row r="32" spans="2:10" x14ac:dyDescent="0.25">
      <c r="B32" s="6"/>
      <c r="C32" s="11"/>
      <c r="D32" s="8">
        <f>SUM(D27:D31)</f>
        <v>26.35</v>
      </c>
      <c r="E32" s="8"/>
      <c r="F32" s="8"/>
      <c r="G32" s="8"/>
      <c r="H32" s="8"/>
      <c r="I32" s="8"/>
      <c r="J32" s="12">
        <f>SUM(J27:J31,F27,H27)</f>
        <v>0</v>
      </c>
    </row>
    <row r="34" spans="2:13" x14ac:dyDescent="0.25">
      <c r="B34" s="9" t="s">
        <v>2</v>
      </c>
      <c r="C34" s="1" t="s">
        <v>3</v>
      </c>
      <c r="D34" s="2" t="s">
        <v>6</v>
      </c>
      <c r="E34" s="5" t="s">
        <v>4</v>
      </c>
      <c r="F34" s="2" t="s">
        <v>6</v>
      </c>
      <c r="G34" s="1" t="s">
        <v>1</v>
      </c>
      <c r="H34" s="2" t="s">
        <v>6</v>
      </c>
      <c r="I34" s="1" t="s">
        <v>5</v>
      </c>
      <c r="J34" s="2" t="s">
        <v>6</v>
      </c>
    </row>
    <row r="35" spans="2:13" x14ac:dyDescent="0.25">
      <c r="B35" s="10">
        <v>45566</v>
      </c>
      <c r="C35" s="3" t="s">
        <v>109</v>
      </c>
      <c r="D35" s="4">
        <v>20.8</v>
      </c>
      <c r="E35" t="s">
        <v>7</v>
      </c>
      <c r="F35" s="4">
        <v>100</v>
      </c>
      <c r="G35" s="3" t="s">
        <v>110</v>
      </c>
      <c r="H35" s="4">
        <v>255.4</v>
      </c>
      <c r="I35" s="3"/>
      <c r="J35" s="4"/>
    </row>
    <row r="36" spans="2:13" x14ac:dyDescent="0.25">
      <c r="B36" s="7"/>
      <c r="C36" s="3" t="s">
        <v>86</v>
      </c>
      <c r="D36" s="4">
        <v>8.5</v>
      </c>
      <c r="F36" s="4"/>
      <c r="G36" s="3"/>
      <c r="H36" s="4"/>
      <c r="I36" s="3"/>
      <c r="J36" s="4"/>
    </row>
    <row r="37" spans="2:13" x14ac:dyDescent="0.25">
      <c r="B37" s="7"/>
      <c r="C37" s="3"/>
      <c r="D37" s="4"/>
      <c r="F37" s="4"/>
      <c r="G37" s="3"/>
      <c r="H37" s="4"/>
      <c r="I37" s="3"/>
      <c r="J37" s="4"/>
    </row>
    <row r="38" spans="2:13" x14ac:dyDescent="0.25">
      <c r="B38" s="7"/>
      <c r="C38" s="3"/>
      <c r="D38" s="4"/>
      <c r="F38" s="4"/>
      <c r="G38" s="3"/>
      <c r="H38" s="4"/>
      <c r="I38" s="3"/>
      <c r="J38" s="4"/>
    </row>
    <row r="39" spans="2:13" x14ac:dyDescent="0.25">
      <c r="B39" s="7"/>
      <c r="C39" s="3"/>
      <c r="D39" s="4"/>
      <c r="F39" s="4"/>
      <c r="G39" s="3"/>
      <c r="H39" s="4"/>
      <c r="I39" s="3"/>
      <c r="J39" s="4"/>
    </row>
    <row r="40" spans="2:13" x14ac:dyDescent="0.25">
      <c r="B40" s="6"/>
      <c r="C40" s="11"/>
      <c r="D40" s="8">
        <f>SUM(D35:D39)</f>
        <v>29.3</v>
      </c>
      <c r="E40" s="8"/>
      <c r="F40" s="8"/>
      <c r="G40" s="8"/>
      <c r="H40" s="8"/>
      <c r="I40" s="8"/>
      <c r="J40" s="12">
        <f>SUM(J35:J39,F35:F39,H35:H39)</f>
        <v>355.4</v>
      </c>
    </row>
    <row r="42" spans="2:13" x14ac:dyDescent="0.25">
      <c r="B42" s="9" t="s">
        <v>2</v>
      </c>
      <c r="C42" s="1" t="s">
        <v>3</v>
      </c>
      <c r="D42" s="2" t="s">
        <v>6</v>
      </c>
      <c r="E42" s="5" t="s">
        <v>4</v>
      </c>
      <c r="F42" s="2" t="s">
        <v>6</v>
      </c>
      <c r="G42" s="1" t="s">
        <v>1</v>
      </c>
      <c r="H42" s="2" t="s">
        <v>6</v>
      </c>
      <c r="I42" s="1" t="s">
        <v>5</v>
      </c>
      <c r="J42" s="2" t="s">
        <v>6</v>
      </c>
      <c r="L42" s="1" t="s">
        <v>11</v>
      </c>
      <c r="M42" s="2" t="s">
        <v>6</v>
      </c>
    </row>
    <row r="43" spans="2:13" x14ac:dyDescent="0.25">
      <c r="B43" s="10">
        <v>45567</v>
      </c>
      <c r="C43" s="3" t="s">
        <v>12</v>
      </c>
      <c r="D43" s="4">
        <v>11.5</v>
      </c>
      <c r="E43" t="s">
        <v>50</v>
      </c>
      <c r="F43" s="4">
        <v>72.599999999999994</v>
      </c>
      <c r="G43" s="3"/>
      <c r="H43" s="4"/>
      <c r="I43" s="3"/>
      <c r="J43" s="4"/>
      <c r="L43" s="3" t="s">
        <v>81</v>
      </c>
      <c r="M43" s="4">
        <v>35.909999999999997</v>
      </c>
    </row>
    <row r="44" spans="2:13" x14ac:dyDescent="0.25">
      <c r="B44" s="7"/>
      <c r="C44" s="3"/>
      <c r="D44" s="4"/>
      <c r="F44" s="4"/>
      <c r="G44" s="3"/>
      <c r="H44" s="4"/>
      <c r="I44" s="3"/>
      <c r="J44" s="4"/>
      <c r="L44" s="3" t="s">
        <v>113</v>
      </c>
      <c r="M44" s="4">
        <v>18.149999999999999</v>
      </c>
    </row>
    <row r="45" spans="2:13" x14ac:dyDescent="0.25">
      <c r="B45" s="7"/>
      <c r="C45" s="3"/>
      <c r="D45" s="4"/>
      <c r="F45" s="4"/>
      <c r="G45" s="3"/>
      <c r="H45" s="4"/>
      <c r="I45" s="3"/>
      <c r="J45" s="4"/>
      <c r="L45" s="13"/>
      <c r="M45" s="14"/>
    </row>
    <row r="46" spans="2:13" x14ac:dyDescent="0.25">
      <c r="B46" s="7"/>
      <c r="C46" s="3"/>
      <c r="D46" s="4"/>
      <c r="F46" s="4"/>
      <c r="G46" s="3"/>
      <c r="H46" s="4"/>
      <c r="I46" s="3"/>
      <c r="J46" s="4"/>
      <c r="L46" s="11"/>
      <c r="M46" s="12">
        <f>SUM(M43:M45)</f>
        <v>54.059999999999995</v>
      </c>
    </row>
    <row r="47" spans="2:13" x14ac:dyDescent="0.25">
      <c r="B47" s="7"/>
      <c r="C47" s="3"/>
      <c r="D47" s="4"/>
      <c r="F47" s="4"/>
      <c r="G47" s="3"/>
      <c r="H47" s="4"/>
      <c r="I47" s="3"/>
      <c r="J47" s="4"/>
    </row>
    <row r="48" spans="2:13" x14ac:dyDescent="0.25">
      <c r="B48" s="6"/>
      <c r="C48" s="11"/>
      <c r="D48" s="8">
        <f>SUM(D43:D47)</f>
        <v>11.5</v>
      </c>
      <c r="E48" s="8"/>
      <c r="F48" s="8"/>
      <c r="G48" s="8"/>
      <c r="H48" s="8"/>
      <c r="I48" s="8"/>
      <c r="J48" s="12">
        <f>SUM(J43:J47,F43:F47,H43:H47)</f>
        <v>72.599999999999994</v>
      </c>
    </row>
    <row r="50" spans="2:13" x14ac:dyDescent="0.25">
      <c r="B50" s="9" t="s">
        <v>2</v>
      </c>
      <c r="C50" s="1" t="s">
        <v>3</v>
      </c>
      <c r="D50" s="2" t="s">
        <v>6</v>
      </c>
      <c r="E50" s="5" t="s">
        <v>4</v>
      </c>
      <c r="F50" s="2" t="s">
        <v>6</v>
      </c>
      <c r="G50" s="1" t="s">
        <v>1</v>
      </c>
      <c r="H50" s="2" t="s">
        <v>6</v>
      </c>
      <c r="I50" s="1" t="s">
        <v>5</v>
      </c>
      <c r="J50" s="2" t="s">
        <v>6</v>
      </c>
    </row>
    <row r="51" spans="2:13" x14ac:dyDescent="0.25">
      <c r="B51" s="10">
        <v>45568</v>
      </c>
      <c r="C51" s="3" t="s">
        <v>15</v>
      </c>
      <c r="D51" s="4">
        <v>3.4</v>
      </c>
      <c r="F51" s="4"/>
      <c r="G51" s="3" t="s">
        <v>77</v>
      </c>
      <c r="H51" s="4">
        <v>33.9</v>
      </c>
      <c r="I51" s="3"/>
      <c r="J51" s="4"/>
    </row>
    <row r="52" spans="2:13" x14ac:dyDescent="0.25">
      <c r="B52" s="7"/>
      <c r="C52" s="3" t="s">
        <v>64</v>
      </c>
      <c r="D52" s="4">
        <v>10</v>
      </c>
      <c r="F52" s="4"/>
      <c r="G52" s="3"/>
      <c r="H52" s="4"/>
      <c r="I52" s="3"/>
      <c r="J52" s="4"/>
    </row>
    <row r="53" spans="2:13" x14ac:dyDescent="0.25">
      <c r="B53" s="7"/>
      <c r="C53" s="3"/>
      <c r="D53" s="4"/>
      <c r="F53" s="4"/>
      <c r="G53" s="3"/>
      <c r="H53" s="4"/>
      <c r="I53" s="3"/>
      <c r="J53" s="4"/>
    </row>
    <row r="54" spans="2:13" x14ac:dyDescent="0.25">
      <c r="B54" s="7"/>
      <c r="C54" s="3"/>
      <c r="D54" s="4"/>
      <c r="F54" s="4"/>
      <c r="G54" s="3"/>
      <c r="H54" s="4"/>
      <c r="I54" s="3"/>
      <c r="J54" s="4"/>
    </row>
    <row r="55" spans="2:13" x14ac:dyDescent="0.25">
      <c r="B55" s="7"/>
      <c r="C55" s="3"/>
      <c r="D55" s="4"/>
      <c r="F55" s="4"/>
      <c r="G55" s="3"/>
      <c r="H55" s="4"/>
      <c r="I55" s="3"/>
      <c r="J55" s="4"/>
    </row>
    <row r="56" spans="2:13" x14ac:dyDescent="0.25">
      <c r="B56" s="6"/>
      <c r="C56" s="11"/>
      <c r="D56" s="8">
        <f>SUM(D51:D55)</f>
        <v>13.4</v>
      </c>
      <c r="E56" s="8"/>
      <c r="F56" s="8"/>
      <c r="G56" s="8"/>
      <c r="H56" s="8"/>
      <c r="I56" s="8"/>
      <c r="J56" s="12">
        <f>SUM(J51:J55,F51:F55,H51:H55)</f>
        <v>33.9</v>
      </c>
    </row>
    <row r="58" spans="2:13" x14ac:dyDescent="0.25">
      <c r="B58" s="9" t="s">
        <v>2</v>
      </c>
      <c r="C58" s="1" t="s">
        <v>3</v>
      </c>
      <c r="D58" s="2" t="s">
        <v>6</v>
      </c>
      <c r="E58" s="5" t="s">
        <v>4</v>
      </c>
      <c r="F58" s="2" t="s">
        <v>6</v>
      </c>
      <c r="G58" s="1" t="s">
        <v>1</v>
      </c>
      <c r="H58" s="2" t="s">
        <v>6</v>
      </c>
      <c r="I58" s="1" t="s">
        <v>5</v>
      </c>
      <c r="J58" s="2" t="s">
        <v>6</v>
      </c>
      <c r="L58" s="1" t="s">
        <v>11</v>
      </c>
      <c r="M58" s="2" t="s">
        <v>6</v>
      </c>
    </row>
    <row r="59" spans="2:13" x14ac:dyDescent="0.25">
      <c r="B59" s="10">
        <v>45569</v>
      </c>
      <c r="C59" s="3" t="s">
        <v>15</v>
      </c>
      <c r="D59" s="4">
        <v>3.8</v>
      </c>
      <c r="F59" s="4"/>
      <c r="G59" s="3"/>
      <c r="H59" s="4"/>
      <c r="I59" s="3"/>
      <c r="J59" s="4"/>
      <c r="L59" s="3" t="s">
        <v>21</v>
      </c>
      <c r="M59" s="4">
        <v>80.599999999999994</v>
      </c>
    </row>
    <row r="60" spans="2:13" x14ac:dyDescent="0.25">
      <c r="B60" s="7"/>
      <c r="C60" s="3"/>
      <c r="D60" s="4"/>
      <c r="F60" s="4"/>
      <c r="G60" s="3"/>
      <c r="H60" s="4"/>
      <c r="I60" s="3"/>
      <c r="J60" s="4"/>
      <c r="L60" s="3" t="s">
        <v>114</v>
      </c>
      <c r="M60" s="4">
        <v>606.65</v>
      </c>
    </row>
    <row r="61" spans="2:13" x14ac:dyDescent="0.25">
      <c r="B61" s="7"/>
      <c r="C61" s="3"/>
      <c r="D61" s="4"/>
      <c r="F61" s="4"/>
      <c r="G61" s="3"/>
      <c r="H61" s="4"/>
      <c r="I61" s="3"/>
      <c r="J61" s="4"/>
      <c r="L61" s="13"/>
      <c r="M61" s="14"/>
    </row>
    <row r="62" spans="2:13" x14ac:dyDescent="0.25">
      <c r="B62" s="7"/>
      <c r="C62" s="3"/>
      <c r="D62" s="4"/>
      <c r="F62" s="4"/>
      <c r="G62" s="3"/>
      <c r="H62" s="4"/>
      <c r="I62" s="3"/>
      <c r="J62" s="4"/>
      <c r="L62" s="11"/>
      <c r="M62" s="12">
        <f>SUM(M59:M61)</f>
        <v>687.25</v>
      </c>
    </row>
    <row r="63" spans="2:13" x14ac:dyDescent="0.25">
      <c r="B63" s="7"/>
      <c r="C63" s="3"/>
      <c r="D63" s="4"/>
      <c r="F63" s="4"/>
      <c r="G63" s="3"/>
      <c r="H63" s="4"/>
      <c r="I63" s="3"/>
      <c r="J63" s="4"/>
    </row>
    <row r="64" spans="2:13" x14ac:dyDescent="0.25">
      <c r="B64" s="6"/>
      <c r="C64" s="11"/>
      <c r="D64" s="8">
        <f>SUM(D59:D63)</f>
        <v>3.8</v>
      </c>
      <c r="E64" s="8"/>
      <c r="F64" s="8"/>
      <c r="G64" s="8"/>
      <c r="H64" s="8"/>
      <c r="I64" s="8"/>
      <c r="J64" s="12">
        <f>SUM(J59:J63,F59:F63,H59:H63)</f>
        <v>0</v>
      </c>
    </row>
    <row r="66" spans="2:13" x14ac:dyDescent="0.25">
      <c r="B66" s="9" t="s">
        <v>2</v>
      </c>
      <c r="C66" s="1" t="s">
        <v>3</v>
      </c>
      <c r="D66" s="2" t="s">
        <v>6</v>
      </c>
      <c r="E66" s="5" t="s">
        <v>4</v>
      </c>
      <c r="F66" s="2" t="s">
        <v>6</v>
      </c>
      <c r="G66" s="1" t="s">
        <v>1</v>
      </c>
      <c r="H66" s="2" t="s">
        <v>6</v>
      </c>
      <c r="I66" s="1" t="s">
        <v>5</v>
      </c>
      <c r="J66" s="2" t="s">
        <v>6</v>
      </c>
      <c r="L66" s="1" t="s">
        <v>11</v>
      </c>
      <c r="M66" s="2" t="s">
        <v>6</v>
      </c>
    </row>
    <row r="67" spans="2:13" x14ac:dyDescent="0.25">
      <c r="B67" s="10">
        <v>45570</v>
      </c>
      <c r="C67" s="3"/>
      <c r="D67" s="4"/>
      <c r="F67" s="4"/>
      <c r="G67" s="3" t="s">
        <v>111</v>
      </c>
      <c r="H67" s="4">
        <v>885</v>
      </c>
      <c r="I67" s="3" t="s">
        <v>11</v>
      </c>
      <c r="J67" s="4">
        <v>500</v>
      </c>
      <c r="L67" s="3" t="s">
        <v>115</v>
      </c>
      <c r="M67" s="4">
        <v>810.5</v>
      </c>
    </row>
    <row r="68" spans="2:13" x14ac:dyDescent="0.25">
      <c r="B68" s="7"/>
      <c r="C68" s="3"/>
      <c r="D68" s="4"/>
      <c r="F68" s="4"/>
      <c r="G68" s="3"/>
      <c r="H68" s="4"/>
      <c r="I68" s="3"/>
      <c r="J68" s="4"/>
      <c r="L68" s="3"/>
      <c r="M68" s="4"/>
    </row>
    <row r="69" spans="2:13" x14ac:dyDescent="0.25">
      <c r="B69" s="7"/>
      <c r="C69" s="3"/>
      <c r="D69" s="4"/>
      <c r="F69" s="4"/>
      <c r="G69" s="3"/>
      <c r="H69" s="4"/>
      <c r="I69" s="3"/>
      <c r="J69" s="4"/>
      <c r="L69" s="13"/>
      <c r="M69" s="14"/>
    </row>
    <row r="70" spans="2:13" x14ac:dyDescent="0.25">
      <c r="B70" s="7"/>
      <c r="C70" s="3"/>
      <c r="D70" s="4"/>
      <c r="F70" s="4"/>
      <c r="G70" s="3"/>
      <c r="H70" s="4"/>
      <c r="I70" s="3"/>
      <c r="J70" s="4"/>
      <c r="L70" s="11"/>
      <c r="M70" s="12">
        <f>SUM(M67:M69)</f>
        <v>810.5</v>
      </c>
    </row>
    <row r="71" spans="2:13" x14ac:dyDescent="0.25">
      <c r="B71" s="7"/>
      <c r="C71" s="3"/>
      <c r="D71" s="4"/>
      <c r="F71" s="4"/>
      <c r="G71" s="3"/>
      <c r="H71" s="4"/>
      <c r="I71" s="3"/>
      <c r="J71" s="4"/>
    </row>
    <row r="72" spans="2:13" x14ac:dyDescent="0.25">
      <c r="B72" s="6"/>
      <c r="C72" s="11"/>
      <c r="D72" s="8">
        <f>SUM(D67:D71)</f>
        <v>0</v>
      </c>
      <c r="E72" s="8"/>
      <c r="F72" s="8"/>
      <c r="G72" s="8"/>
      <c r="H72" s="8"/>
      <c r="I72" s="8"/>
      <c r="J72" s="12">
        <f>SUM(J67:J71,F67:F71,H67:H71)</f>
        <v>1385</v>
      </c>
    </row>
    <row r="74" spans="2:13" x14ac:dyDescent="0.25">
      <c r="B74" s="9" t="s">
        <v>2</v>
      </c>
      <c r="C74" s="1" t="s">
        <v>3</v>
      </c>
      <c r="D74" s="2" t="s">
        <v>6</v>
      </c>
      <c r="E74" s="5" t="s">
        <v>4</v>
      </c>
      <c r="F74" s="2" t="s">
        <v>6</v>
      </c>
      <c r="G74" s="1" t="s">
        <v>1</v>
      </c>
      <c r="H74" s="2" t="s">
        <v>6</v>
      </c>
      <c r="I74" s="1" t="s">
        <v>5</v>
      </c>
      <c r="J74" s="2" t="s">
        <v>6</v>
      </c>
    </row>
    <row r="75" spans="2:13" x14ac:dyDescent="0.25">
      <c r="B75" s="10">
        <v>45571</v>
      </c>
      <c r="C75" s="3"/>
      <c r="D75" s="4"/>
      <c r="E75" t="s">
        <v>26</v>
      </c>
      <c r="F75" s="4">
        <v>15.4</v>
      </c>
      <c r="G75" s="3"/>
      <c r="H75" s="4"/>
      <c r="I75" s="3"/>
      <c r="J75" s="4"/>
    </row>
    <row r="76" spans="2:13" x14ac:dyDescent="0.25">
      <c r="B76" s="7"/>
      <c r="C76" s="3"/>
      <c r="D76" s="4"/>
      <c r="E76" t="s">
        <v>112</v>
      </c>
      <c r="F76" s="4">
        <v>10.5</v>
      </c>
      <c r="G76" s="3"/>
      <c r="H76" s="4"/>
      <c r="I76" s="3"/>
      <c r="J76" s="4"/>
    </row>
    <row r="77" spans="2:13" x14ac:dyDescent="0.25">
      <c r="B77" s="7"/>
      <c r="C77" s="3"/>
      <c r="D77" s="4"/>
      <c r="F77" s="4"/>
      <c r="G77" s="3"/>
      <c r="H77" s="4"/>
      <c r="I77" s="3"/>
      <c r="J77" s="4"/>
    </row>
    <row r="78" spans="2:13" x14ac:dyDescent="0.25">
      <c r="B78" s="7"/>
      <c r="C78" s="3"/>
      <c r="D78" s="4"/>
      <c r="F78" s="4"/>
      <c r="G78" s="3"/>
      <c r="H78" s="4"/>
      <c r="I78" s="3"/>
      <c r="J78" s="4"/>
    </row>
    <row r="79" spans="2:13" x14ac:dyDescent="0.25">
      <c r="B79" s="7"/>
      <c r="C79" s="3"/>
      <c r="D79" s="4"/>
      <c r="F79" s="4"/>
      <c r="G79" s="3"/>
      <c r="H79" s="4"/>
      <c r="I79" s="3"/>
      <c r="J79" s="4"/>
    </row>
    <row r="80" spans="2:13" x14ac:dyDescent="0.25">
      <c r="B80" s="6"/>
      <c r="C80" s="11"/>
      <c r="D80" s="8">
        <f>SUM(D75:D79)</f>
        <v>0</v>
      </c>
      <c r="E80" s="8"/>
      <c r="F80" s="8"/>
      <c r="G80" s="8"/>
      <c r="H80" s="8"/>
      <c r="I80" s="8"/>
      <c r="J80" s="12">
        <f>SUM(J75:J79,F75:F79,H75:H79)</f>
        <v>25.9</v>
      </c>
    </row>
    <row r="82" spans="2:13" x14ac:dyDescent="0.25">
      <c r="B82" s="9" t="s">
        <v>2</v>
      </c>
      <c r="C82" s="1" t="s">
        <v>3</v>
      </c>
      <c r="D82" s="2" t="s">
        <v>6</v>
      </c>
      <c r="E82" s="5" t="s">
        <v>4</v>
      </c>
      <c r="F82" s="2" t="s">
        <v>6</v>
      </c>
      <c r="G82" s="1" t="s">
        <v>1</v>
      </c>
      <c r="H82" s="2" t="s">
        <v>6</v>
      </c>
      <c r="I82" s="1" t="s">
        <v>5</v>
      </c>
      <c r="J82" s="2" t="s">
        <v>6</v>
      </c>
    </row>
    <row r="83" spans="2:13" x14ac:dyDescent="0.25">
      <c r="B83" s="10">
        <v>45572</v>
      </c>
      <c r="C83" s="3"/>
      <c r="D83" s="4"/>
      <c r="F83" s="4"/>
      <c r="G83" s="3"/>
      <c r="H83" s="4"/>
      <c r="I83" s="3" t="s">
        <v>45</v>
      </c>
      <c r="J83" s="4">
        <v>73.86</v>
      </c>
    </row>
    <row r="84" spans="2:13" x14ac:dyDescent="0.25">
      <c r="B84" s="7"/>
      <c r="C84" s="3"/>
      <c r="D84" s="4"/>
      <c r="F84" s="4"/>
      <c r="G84" s="3"/>
      <c r="H84" s="4"/>
      <c r="I84" s="3"/>
      <c r="J84" s="4"/>
    </row>
    <row r="85" spans="2:13" x14ac:dyDescent="0.25">
      <c r="B85" s="7"/>
      <c r="C85" s="3"/>
      <c r="D85" s="4"/>
      <c r="F85" s="4"/>
      <c r="G85" s="3"/>
      <c r="H85" s="4"/>
      <c r="I85" s="3"/>
      <c r="J85" s="4"/>
    </row>
    <row r="86" spans="2:13" x14ac:dyDescent="0.25">
      <c r="B86" s="7"/>
      <c r="C86" s="3"/>
      <c r="D86" s="4"/>
      <c r="F86" s="4"/>
      <c r="G86" s="3"/>
      <c r="H86" s="4"/>
      <c r="I86" s="3"/>
      <c r="J86" s="4"/>
    </row>
    <row r="87" spans="2:13" x14ac:dyDescent="0.25">
      <c r="B87" s="7"/>
      <c r="C87" s="3"/>
      <c r="D87" s="4"/>
      <c r="F87" s="4"/>
      <c r="G87" s="3"/>
      <c r="H87" s="4"/>
      <c r="I87" s="3"/>
      <c r="J87" s="4"/>
    </row>
    <row r="88" spans="2:13" x14ac:dyDescent="0.25">
      <c r="B88" s="6"/>
      <c r="C88" s="11"/>
      <c r="D88" s="8">
        <f>SUM(D83:D87)</f>
        <v>0</v>
      </c>
      <c r="E88" s="8"/>
      <c r="F88" s="8"/>
      <c r="G88" s="8"/>
      <c r="H88" s="8"/>
      <c r="I88" s="8"/>
      <c r="J88" s="12">
        <f>SUM(J83:J87,F83:F87,H83:H87)</f>
        <v>73.86</v>
      </c>
    </row>
    <row r="90" spans="2:13" x14ac:dyDescent="0.25">
      <c r="B90" s="9" t="s">
        <v>2</v>
      </c>
      <c r="C90" s="1" t="s">
        <v>3</v>
      </c>
      <c r="D90" s="2" t="s">
        <v>6</v>
      </c>
      <c r="E90" s="5" t="s">
        <v>4</v>
      </c>
      <c r="F90" s="2" t="s">
        <v>6</v>
      </c>
      <c r="G90" s="1" t="s">
        <v>1</v>
      </c>
      <c r="H90" s="2" t="s">
        <v>6</v>
      </c>
      <c r="I90" s="1" t="s">
        <v>5</v>
      </c>
      <c r="J90" s="2" t="s">
        <v>6</v>
      </c>
      <c r="L90" s="1" t="s">
        <v>11</v>
      </c>
      <c r="M90" s="2" t="s">
        <v>6</v>
      </c>
    </row>
    <row r="91" spans="2:13" x14ac:dyDescent="0.25">
      <c r="B91" s="10">
        <v>45573</v>
      </c>
      <c r="C91" s="3" t="s">
        <v>117</v>
      </c>
      <c r="D91" s="4">
        <v>13.1</v>
      </c>
      <c r="E91" t="s">
        <v>7</v>
      </c>
      <c r="F91" s="4">
        <v>100</v>
      </c>
      <c r="G91" s="3" t="s">
        <v>116</v>
      </c>
      <c r="H91" s="4">
        <v>80</v>
      </c>
      <c r="I91" s="3"/>
      <c r="J91" s="4"/>
      <c r="L91" s="3" t="s">
        <v>122</v>
      </c>
      <c r="M91" s="4">
        <v>39.729999999999997</v>
      </c>
    </row>
    <row r="92" spans="2:13" x14ac:dyDescent="0.25">
      <c r="B92" s="7"/>
      <c r="C92" s="3"/>
      <c r="D92" s="4"/>
      <c r="F92" s="4"/>
      <c r="G92" s="3"/>
      <c r="H92" s="4"/>
      <c r="I92" s="3"/>
      <c r="J92" s="4"/>
      <c r="L92" s="3"/>
      <c r="M92" s="4"/>
    </row>
    <row r="93" spans="2:13" x14ac:dyDescent="0.25">
      <c r="B93" s="7"/>
      <c r="C93" s="3"/>
      <c r="D93" s="4"/>
      <c r="F93" s="4"/>
      <c r="G93" s="3"/>
      <c r="H93" s="4"/>
      <c r="I93" s="3"/>
      <c r="J93" s="4"/>
      <c r="L93" s="13"/>
      <c r="M93" s="14"/>
    </row>
    <row r="94" spans="2:13" x14ac:dyDescent="0.25">
      <c r="B94" s="7"/>
      <c r="C94" s="3"/>
      <c r="D94" s="4"/>
      <c r="F94" s="4"/>
      <c r="G94" s="3"/>
      <c r="H94" s="4"/>
      <c r="I94" s="3"/>
      <c r="J94" s="4"/>
      <c r="L94" s="11"/>
      <c r="M94" s="12">
        <f>SUM(M91:M93)</f>
        <v>39.729999999999997</v>
      </c>
    </row>
    <row r="95" spans="2:13" x14ac:dyDescent="0.25">
      <c r="B95" s="7"/>
      <c r="C95" s="3"/>
      <c r="D95" s="4"/>
      <c r="F95" s="4"/>
      <c r="G95" s="3"/>
      <c r="H95" s="4"/>
      <c r="I95" s="3"/>
      <c r="J95" s="4"/>
    </row>
    <row r="96" spans="2:13" x14ac:dyDescent="0.25">
      <c r="B96" s="6"/>
      <c r="C96" s="11"/>
      <c r="D96" s="8">
        <f>SUM(D91:D95)</f>
        <v>13.1</v>
      </c>
      <c r="E96" s="8"/>
      <c r="F96" s="8"/>
      <c r="G96" s="8"/>
      <c r="H96" s="8"/>
      <c r="I96" s="8"/>
      <c r="J96" s="12">
        <f>SUM(J91:J95,F91:F95,H91:H95)</f>
        <v>180</v>
      </c>
    </row>
    <row r="98" spans="2:13" x14ac:dyDescent="0.25">
      <c r="B98" s="9" t="s">
        <v>2</v>
      </c>
      <c r="C98" s="1" t="s">
        <v>3</v>
      </c>
      <c r="D98" s="2" t="s">
        <v>6</v>
      </c>
      <c r="E98" s="5" t="s">
        <v>4</v>
      </c>
      <c r="F98" s="2" t="s">
        <v>6</v>
      </c>
      <c r="G98" s="1" t="s">
        <v>1</v>
      </c>
      <c r="H98" s="2" t="s">
        <v>6</v>
      </c>
      <c r="I98" s="1" t="s">
        <v>5</v>
      </c>
      <c r="J98" s="2" t="s">
        <v>6</v>
      </c>
      <c r="L98" s="1" t="s">
        <v>11</v>
      </c>
      <c r="M98" s="2" t="s">
        <v>6</v>
      </c>
    </row>
    <row r="99" spans="2:13" x14ac:dyDescent="0.25">
      <c r="B99" s="10">
        <v>45574</v>
      </c>
      <c r="C99" s="3" t="s">
        <v>64</v>
      </c>
      <c r="D99" s="4">
        <v>15.4</v>
      </c>
      <c r="F99" s="4"/>
      <c r="G99" s="3"/>
      <c r="H99" s="4"/>
      <c r="I99" s="3"/>
      <c r="J99" s="4"/>
      <c r="L99" s="3" t="s">
        <v>123</v>
      </c>
      <c r="M99" s="4">
        <v>36.11</v>
      </c>
    </row>
    <row r="100" spans="2:13" x14ac:dyDescent="0.25">
      <c r="B100" s="7"/>
      <c r="C100" s="3"/>
      <c r="D100" s="4"/>
      <c r="F100" s="4"/>
      <c r="G100" s="3"/>
      <c r="H100" s="4"/>
      <c r="I100" s="3"/>
      <c r="J100" s="4"/>
      <c r="L100" s="3"/>
      <c r="M100" s="4"/>
    </row>
    <row r="101" spans="2:13" x14ac:dyDescent="0.25">
      <c r="B101" s="7"/>
      <c r="C101" s="3"/>
      <c r="D101" s="4"/>
      <c r="F101" s="4"/>
      <c r="G101" s="3"/>
      <c r="H101" s="4"/>
      <c r="I101" s="3"/>
      <c r="J101" s="4"/>
      <c r="L101" s="13"/>
      <c r="M101" s="14"/>
    </row>
    <row r="102" spans="2:13" x14ac:dyDescent="0.25">
      <c r="B102" s="7"/>
      <c r="C102" s="3"/>
      <c r="D102" s="4"/>
      <c r="F102" s="4"/>
      <c r="G102" s="3"/>
      <c r="H102" s="4"/>
      <c r="I102" s="3"/>
      <c r="J102" s="4"/>
      <c r="L102" s="11"/>
      <c r="M102" s="12">
        <f>SUM(M99:M101)</f>
        <v>36.11</v>
      </c>
    </row>
    <row r="103" spans="2:13" x14ac:dyDescent="0.25">
      <c r="B103" s="7"/>
      <c r="C103" s="3"/>
      <c r="D103" s="4"/>
      <c r="F103" s="4"/>
      <c r="G103" s="3"/>
      <c r="H103" s="4"/>
      <c r="I103" s="3"/>
      <c r="J103" s="4"/>
    </row>
    <row r="104" spans="2:13" x14ac:dyDescent="0.25">
      <c r="B104" s="6"/>
      <c r="C104" s="11"/>
      <c r="D104" s="8">
        <f>SUM(D99:D103)</f>
        <v>15.4</v>
      </c>
      <c r="E104" s="8"/>
      <c r="F104" s="8"/>
      <c r="G104" s="8"/>
      <c r="H104" s="8"/>
      <c r="I104" s="8"/>
      <c r="J104" s="12">
        <f>SUM(J99:J103,F99:F103,H99:H103)</f>
        <v>0</v>
      </c>
    </row>
    <row r="106" spans="2:13" x14ac:dyDescent="0.25">
      <c r="B106" s="9" t="s">
        <v>2</v>
      </c>
      <c r="C106" s="1" t="s">
        <v>3</v>
      </c>
      <c r="D106" s="2" t="s">
        <v>6</v>
      </c>
      <c r="E106" s="5" t="s">
        <v>4</v>
      </c>
      <c r="F106" s="2" t="s">
        <v>6</v>
      </c>
      <c r="G106" s="1" t="s">
        <v>1</v>
      </c>
      <c r="H106" s="2" t="s">
        <v>6</v>
      </c>
      <c r="I106" s="1" t="s">
        <v>5</v>
      </c>
      <c r="J106" s="2" t="s">
        <v>6</v>
      </c>
    </row>
    <row r="107" spans="2:13" x14ac:dyDescent="0.25">
      <c r="B107" s="10">
        <v>45575</v>
      </c>
      <c r="C107" s="3" t="s">
        <v>12</v>
      </c>
      <c r="D107" s="4">
        <v>11.5</v>
      </c>
      <c r="E107" t="s">
        <v>7</v>
      </c>
      <c r="F107" s="4">
        <v>100</v>
      </c>
      <c r="G107" s="3" t="s">
        <v>39</v>
      </c>
      <c r="H107" s="4">
        <v>8.6300000000000008</v>
      </c>
      <c r="I107" s="3"/>
      <c r="J107" s="4"/>
    </row>
    <row r="108" spans="2:13" x14ac:dyDescent="0.25">
      <c r="B108" s="7"/>
      <c r="C108" s="3" t="s">
        <v>118</v>
      </c>
      <c r="D108" s="4">
        <v>14.4</v>
      </c>
      <c r="F108" s="4"/>
      <c r="G108" s="3"/>
      <c r="H108" s="4"/>
      <c r="I108" s="3"/>
      <c r="J108" s="4"/>
    </row>
    <row r="109" spans="2:13" x14ac:dyDescent="0.25">
      <c r="B109" s="7"/>
      <c r="C109" s="3"/>
      <c r="D109" s="4"/>
      <c r="F109" s="4"/>
      <c r="G109" s="3"/>
      <c r="H109" s="4"/>
      <c r="I109" s="3"/>
      <c r="J109" s="4"/>
    </row>
    <row r="110" spans="2:13" x14ac:dyDescent="0.25">
      <c r="B110" s="7"/>
      <c r="C110" s="3"/>
      <c r="D110" s="4"/>
      <c r="F110" s="4"/>
      <c r="G110" s="3"/>
      <c r="H110" s="4"/>
      <c r="I110" s="3"/>
      <c r="J110" s="4"/>
    </row>
    <row r="111" spans="2:13" x14ac:dyDescent="0.25">
      <c r="B111" s="7"/>
      <c r="C111" s="3"/>
      <c r="D111" s="4"/>
      <c r="F111" s="4"/>
      <c r="G111" s="3"/>
      <c r="H111" s="4"/>
      <c r="I111" s="3"/>
      <c r="J111" s="4"/>
    </row>
    <row r="112" spans="2:13" x14ac:dyDescent="0.25">
      <c r="B112" s="6"/>
      <c r="C112" s="11"/>
      <c r="D112" s="8">
        <f>SUM(D107:D111)</f>
        <v>25.9</v>
      </c>
      <c r="E112" s="8"/>
      <c r="F112" s="8"/>
      <c r="G112" s="8"/>
      <c r="H112" s="8"/>
      <c r="I112" s="8"/>
      <c r="J112" s="12">
        <f>SUM(J107:J111,F107:F111,H107:H111)</f>
        <v>108.63</v>
      </c>
    </row>
    <row r="114" spans="2:10" x14ac:dyDescent="0.25">
      <c r="B114" s="9" t="s">
        <v>2</v>
      </c>
      <c r="C114" s="1" t="s">
        <v>3</v>
      </c>
      <c r="D114" s="2" t="s">
        <v>6</v>
      </c>
      <c r="E114" s="5" t="s">
        <v>4</v>
      </c>
      <c r="F114" s="2" t="s">
        <v>6</v>
      </c>
      <c r="G114" s="1" t="s">
        <v>1</v>
      </c>
      <c r="H114" s="2" t="s">
        <v>6</v>
      </c>
      <c r="I114" s="1" t="s">
        <v>5</v>
      </c>
      <c r="J114" s="2" t="s">
        <v>6</v>
      </c>
    </row>
    <row r="115" spans="2:10" x14ac:dyDescent="0.25">
      <c r="B115" s="10">
        <v>45576</v>
      </c>
      <c r="C115" s="3" t="s">
        <v>51</v>
      </c>
      <c r="D115" s="4">
        <v>20.149999999999999</v>
      </c>
      <c r="E115" t="s">
        <v>121</v>
      </c>
      <c r="F115" s="4">
        <v>14.65</v>
      </c>
      <c r="G115" s="3" t="s">
        <v>119</v>
      </c>
      <c r="H115" s="4">
        <v>130</v>
      </c>
      <c r="I115" s="3"/>
      <c r="J115" s="4"/>
    </row>
    <row r="116" spans="2:10" x14ac:dyDescent="0.25">
      <c r="B116" s="7"/>
      <c r="C116" s="3"/>
      <c r="D116" s="4"/>
      <c r="F116" s="4"/>
      <c r="G116" s="3" t="s">
        <v>120</v>
      </c>
      <c r="H116" s="4">
        <v>14</v>
      </c>
      <c r="I116" s="3"/>
      <c r="J116" s="4"/>
    </row>
    <row r="117" spans="2:10" x14ac:dyDescent="0.25">
      <c r="B117" s="7"/>
      <c r="C117" s="3"/>
      <c r="D117" s="4"/>
      <c r="F117" s="4"/>
      <c r="G117" s="3"/>
      <c r="H117" s="4"/>
      <c r="I117" s="3"/>
      <c r="J117" s="4"/>
    </row>
    <row r="118" spans="2:10" x14ac:dyDescent="0.25">
      <c r="B118" s="7"/>
      <c r="C118" s="3"/>
      <c r="D118" s="4"/>
      <c r="F118" s="4"/>
      <c r="G118" s="3"/>
      <c r="H118" s="4"/>
      <c r="I118" s="3"/>
      <c r="J118" s="4"/>
    </row>
    <row r="119" spans="2:10" x14ac:dyDescent="0.25">
      <c r="B119" s="7"/>
      <c r="C119" s="3"/>
      <c r="D119" s="4"/>
      <c r="F119" s="4"/>
      <c r="G119" s="3"/>
      <c r="H119" s="4"/>
      <c r="I119" s="3"/>
      <c r="J119" s="4"/>
    </row>
    <row r="120" spans="2:10" x14ac:dyDescent="0.25">
      <c r="B120" s="6"/>
      <c r="C120" s="11"/>
      <c r="D120" s="8">
        <f>SUM(D115:D119)</f>
        <v>20.149999999999999</v>
      </c>
      <c r="E120" s="8"/>
      <c r="F120" s="8"/>
      <c r="G120" s="8"/>
      <c r="H120" s="8"/>
      <c r="I120" s="8"/>
      <c r="J120" s="12">
        <f>SUM(J115:J119,F115:F119,H115:H119)</f>
        <v>158.65</v>
      </c>
    </row>
    <row r="122" spans="2:10" x14ac:dyDescent="0.25">
      <c r="B122" s="9" t="s">
        <v>2</v>
      </c>
      <c r="C122" s="1" t="s">
        <v>3</v>
      </c>
      <c r="D122" s="2" t="s">
        <v>6</v>
      </c>
      <c r="E122" s="5" t="s">
        <v>4</v>
      </c>
      <c r="F122" s="2" t="s">
        <v>6</v>
      </c>
      <c r="G122" s="1" t="s">
        <v>1</v>
      </c>
      <c r="H122" s="2" t="s">
        <v>6</v>
      </c>
      <c r="I122" s="1" t="s">
        <v>5</v>
      </c>
      <c r="J122" s="2" t="s">
        <v>6</v>
      </c>
    </row>
    <row r="123" spans="2:10" x14ac:dyDescent="0.25">
      <c r="B123" s="10">
        <v>45577</v>
      </c>
      <c r="C123" s="3" t="s">
        <v>15</v>
      </c>
      <c r="D123" s="4">
        <v>3.8</v>
      </c>
      <c r="E123" t="s">
        <v>124</v>
      </c>
      <c r="F123" s="4">
        <v>26.1</v>
      </c>
      <c r="G123" s="3"/>
      <c r="H123" s="4"/>
      <c r="I123" s="3"/>
      <c r="J123" s="4"/>
    </row>
    <row r="124" spans="2:10" x14ac:dyDescent="0.25">
      <c r="B124" s="7"/>
      <c r="C124" s="3"/>
      <c r="D124" s="4"/>
      <c r="F124" s="4"/>
      <c r="G124" s="3"/>
      <c r="H124" s="4"/>
      <c r="I124" s="3"/>
      <c r="J124" s="4"/>
    </row>
    <row r="125" spans="2:10" x14ac:dyDescent="0.25">
      <c r="B125" s="7"/>
      <c r="C125" s="3"/>
      <c r="D125" s="4"/>
      <c r="F125" s="4"/>
      <c r="G125" s="3"/>
      <c r="H125" s="4"/>
      <c r="I125" s="3"/>
      <c r="J125" s="4"/>
    </row>
    <row r="126" spans="2:10" x14ac:dyDescent="0.25">
      <c r="B126" s="7"/>
      <c r="C126" s="3"/>
      <c r="D126" s="4"/>
      <c r="F126" s="4"/>
      <c r="G126" s="3"/>
      <c r="H126" s="4"/>
      <c r="I126" s="3"/>
      <c r="J126" s="4"/>
    </row>
    <row r="127" spans="2:10" x14ac:dyDescent="0.25">
      <c r="B127" s="7"/>
      <c r="C127" s="3"/>
      <c r="D127" s="4"/>
      <c r="F127" s="4"/>
      <c r="G127" s="3"/>
      <c r="H127" s="4"/>
      <c r="I127" s="3"/>
      <c r="J127" s="4"/>
    </row>
    <row r="128" spans="2:10" x14ac:dyDescent="0.25">
      <c r="B128" s="6"/>
      <c r="C128" s="11"/>
      <c r="D128" s="8">
        <f>SUM(D123:D127)</f>
        <v>3.8</v>
      </c>
      <c r="E128" s="8"/>
      <c r="F128" s="8"/>
      <c r="G128" s="8"/>
      <c r="H128" s="8"/>
      <c r="I128" s="8"/>
      <c r="J128" s="12">
        <f>SUM(J123:J127,F123:F127,H123:H127)</f>
        <v>26.1</v>
      </c>
    </row>
    <row r="130" spans="2:10" x14ac:dyDescent="0.25">
      <c r="B130" s="9" t="s">
        <v>2</v>
      </c>
      <c r="C130" s="1" t="s">
        <v>3</v>
      </c>
      <c r="D130" s="2" t="s">
        <v>6</v>
      </c>
      <c r="E130" s="5" t="s">
        <v>4</v>
      </c>
      <c r="F130" s="2" t="s">
        <v>6</v>
      </c>
      <c r="G130" s="1" t="s">
        <v>1</v>
      </c>
      <c r="H130" s="2" t="s">
        <v>6</v>
      </c>
      <c r="I130" s="1" t="s">
        <v>5</v>
      </c>
      <c r="J130" s="2" t="s">
        <v>6</v>
      </c>
    </row>
    <row r="131" spans="2:10" x14ac:dyDescent="0.25">
      <c r="B131" s="10">
        <v>45579</v>
      </c>
      <c r="C131" s="3" t="s">
        <v>15</v>
      </c>
      <c r="D131" s="4">
        <v>3.4</v>
      </c>
      <c r="F131" s="4"/>
      <c r="G131" s="3"/>
      <c r="H131" s="4"/>
      <c r="I131" s="3"/>
      <c r="J131" s="4"/>
    </row>
    <row r="132" spans="2:10" x14ac:dyDescent="0.25">
      <c r="B132" s="7"/>
      <c r="C132" s="3" t="s">
        <v>14</v>
      </c>
      <c r="D132" s="4">
        <v>10</v>
      </c>
      <c r="F132" s="4"/>
      <c r="G132" s="3"/>
      <c r="H132" s="4"/>
      <c r="I132" s="3"/>
      <c r="J132" s="4"/>
    </row>
    <row r="133" spans="2:10" x14ac:dyDescent="0.25">
      <c r="B133" s="7"/>
      <c r="C133" s="3"/>
      <c r="D133" s="4"/>
      <c r="F133" s="4"/>
      <c r="G133" s="3"/>
      <c r="H133" s="4"/>
      <c r="I133" s="3"/>
      <c r="J133" s="4"/>
    </row>
    <row r="134" spans="2:10" x14ac:dyDescent="0.25">
      <c r="B134" s="7"/>
      <c r="C134" s="3"/>
      <c r="D134" s="4"/>
      <c r="F134" s="4"/>
      <c r="G134" s="3"/>
      <c r="H134" s="4"/>
      <c r="I134" s="3"/>
      <c r="J134" s="4"/>
    </row>
    <row r="135" spans="2:10" x14ac:dyDescent="0.25">
      <c r="B135" s="7"/>
      <c r="C135" s="3"/>
      <c r="D135" s="4"/>
      <c r="F135" s="4"/>
      <c r="G135" s="3"/>
      <c r="H135" s="4"/>
      <c r="I135" s="3"/>
      <c r="J135" s="4"/>
    </row>
    <row r="136" spans="2:10" x14ac:dyDescent="0.25">
      <c r="B136" s="6"/>
      <c r="C136" s="11"/>
      <c r="D136" s="8">
        <f>SUM(D131:D135)</f>
        <v>13.4</v>
      </c>
      <c r="E136" s="8"/>
      <c r="F136" s="8"/>
      <c r="G136" s="8"/>
      <c r="H136" s="8"/>
      <c r="I136" s="8"/>
      <c r="J136" s="12">
        <f>SUM(J131:J135,F131:F135,H131:H135)</f>
        <v>0</v>
      </c>
    </row>
    <row r="138" spans="2:10" x14ac:dyDescent="0.25">
      <c r="B138" s="9" t="s">
        <v>2</v>
      </c>
      <c r="C138" s="1" t="s">
        <v>3</v>
      </c>
      <c r="D138" s="2" t="s">
        <v>6</v>
      </c>
      <c r="E138" s="5" t="s">
        <v>4</v>
      </c>
      <c r="F138" s="2" t="s">
        <v>6</v>
      </c>
      <c r="G138" s="1" t="s">
        <v>1</v>
      </c>
      <c r="H138" s="2" t="s">
        <v>6</v>
      </c>
      <c r="I138" s="1" t="s">
        <v>5</v>
      </c>
      <c r="J138" s="2" t="s">
        <v>6</v>
      </c>
    </row>
    <row r="139" spans="2:10" x14ac:dyDescent="0.25">
      <c r="B139" s="10">
        <v>45580</v>
      </c>
      <c r="C139" s="3" t="s">
        <v>12</v>
      </c>
      <c r="D139" s="4">
        <v>11.5</v>
      </c>
      <c r="E139" t="s">
        <v>108</v>
      </c>
      <c r="F139" s="4">
        <v>5.9</v>
      </c>
      <c r="G139" s="3"/>
      <c r="H139" s="4"/>
      <c r="I139" s="3"/>
      <c r="J139" s="4"/>
    </row>
    <row r="140" spans="2:10" x14ac:dyDescent="0.25">
      <c r="B140" s="7"/>
      <c r="C140" s="3"/>
      <c r="D140" s="4"/>
      <c r="F140" s="4"/>
      <c r="G140" s="3"/>
      <c r="H140" s="4"/>
      <c r="I140" s="3"/>
      <c r="J140" s="4"/>
    </row>
    <row r="141" spans="2:10" x14ac:dyDescent="0.25">
      <c r="B141" s="7"/>
      <c r="C141" s="3"/>
      <c r="D141" s="4"/>
      <c r="F141" s="4"/>
      <c r="G141" s="3"/>
      <c r="H141" s="4"/>
      <c r="I141" s="3"/>
      <c r="J141" s="4"/>
    </row>
    <row r="142" spans="2:10" x14ac:dyDescent="0.25">
      <c r="B142" s="7"/>
      <c r="C142" s="3"/>
      <c r="D142" s="4"/>
      <c r="F142" s="4"/>
      <c r="G142" s="3"/>
      <c r="H142" s="4"/>
      <c r="I142" s="3"/>
      <c r="J142" s="4"/>
    </row>
    <row r="143" spans="2:10" x14ac:dyDescent="0.25">
      <c r="B143" s="7"/>
      <c r="C143" s="3"/>
      <c r="D143" s="4"/>
      <c r="F143" s="4"/>
      <c r="G143" s="3"/>
      <c r="H143" s="4"/>
      <c r="I143" s="3"/>
      <c r="J143" s="4"/>
    </row>
    <row r="144" spans="2:10" x14ac:dyDescent="0.25">
      <c r="B144" s="6"/>
      <c r="C144" s="11"/>
      <c r="D144" s="8">
        <f>SUM(D139:D143)</f>
        <v>11.5</v>
      </c>
      <c r="E144" s="8"/>
      <c r="F144" s="8"/>
      <c r="G144" s="8"/>
      <c r="H144" s="8"/>
      <c r="I144" s="8"/>
      <c r="J144" s="12">
        <f>SUM(J139:J143,F139:F143,H139:H143)</f>
        <v>5.9</v>
      </c>
    </row>
    <row r="146" spans="2:10" x14ac:dyDescent="0.25">
      <c r="B146" s="9" t="s">
        <v>2</v>
      </c>
      <c r="C146" s="1" t="s">
        <v>3</v>
      </c>
      <c r="D146" s="2" t="s">
        <v>6</v>
      </c>
      <c r="E146" s="5" t="s">
        <v>4</v>
      </c>
      <c r="F146" s="2" t="s">
        <v>6</v>
      </c>
      <c r="G146" s="1" t="s">
        <v>1</v>
      </c>
      <c r="H146" s="2" t="s">
        <v>6</v>
      </c>
      <c r="I146" s="1" t="s">
        <v>5</v>
      </c>
      <c r="J146" s="2" t="s">
        <v>6</v>
      </c>
    </row>
    <row r="147" spans="2:10" x14ac:dyDescent="0.25">
      <c r="B147" s="10">
        <v>45581</v>
      </c>
      <c r="C147" s="3" t="s">
        <v>64</v>
      </c>
      <c r="D147" s="4">
        <v>10</v>
      </c>
      <c r="E147" t="s">
        <v>7</v>
      </c>
      <c r="F147" s="4">
        <v>100</v>
      </c>
      <c r="G147" s="3" t="s">
        <v>48</v>
      </c>
      <c r="H147" s="4">
        <v>20</v>
      </c>
      <c r="I147" s="3"/>
      <c r="J147" s="4"/>
    </row>
    <row r="148" spans="2:10" x14ac:dyDescent="0.25">
      <c r="B148" s="7"/>
      <c r="C148" s="3" t="s">
        <v>15</v>
      </c>
      <c r="D148" s="4">
        <v>3.4</v>
      </c>
      <c r="F148" s="4"/>
      <c r="G148" s="3"/>
      <c r="H148" s="4"/>
      <c r="I148" s="3"/>
      <c r="J148" s="4"/>
    </row>
    <row r="149" spans="2:10" x14ac:dyDescent="0.25">
      <c r="B149" s="7"/>
      <c r="C149" s="3"/>
      <c r="D149" s="4"/>
      <c r="F149" s="4"/>
      <c r="G149" s="3"/>
      <c r="H149" s="4"/>
      <c r="I149" s="3"/>
      <c r="J149" s="4"/>
    </row>
    <row r="150" spans="2:10" x14ac:dyDescent="0.25">
      <c r="B150" s="7"/>
      <c r="C150" s="3"/>
      <c r="D150" s="4"/>
      <c r="F150" s="4"/>
      <c r="G150" s="3"/>
      <c r="H150" s="4"/>
      <c r="I150" s="3"/>
      <c r="J150" s="4"/>
    </row>
    <row r="151" spans="2:10" x14ac:dyDescent="0.25">
      <c r="B151" s="7"/>
      <c r="C151" s="3"/>
      <c r="D151" s="4"/>
      <c r="F151" s="4"/>
      <c r="G151" s="3"/>
      <c r="H151" s="4"/>
      <c r="I151" s="3"/>
      <c r="J151" s="4"/>
    </row>
    <row r="152" spans="2:10" x14ac:dyDescent="0.25">
      <c r="B152" s="6"/>
      <c r="C152" s="11"/>
      <c r="D152" s="8">
        <f>SUM(D147:D151)</f>
        <v>13.4</v>
      </c>
      <c r="E152" s="8"/>
      <c r="F152" s="8"/>
      <c r="G152" s="8"/>
      <c r="H152" s="8"/>
      <c r="I152" s="8"/>
      <c r="J152" s="12">
        <f>SUM(J147:J151,F147:F151,H147:H151)</f>
        <v>120</v>
      </c>
    </row>
    <row r="154" spans="2:10" x14ac:dyDescent="0.25">
      <c r="B154" s="9" t="s">
        <v>2</v>
      </c>
      <c r="C154" s="1" t="s">
        <v>3</v>
      </c>
      <c r="D154" s="2" t="s">
        <v>6</v>
      </c>
      <c r="E154" s="5" t="s">
        <v>4</v>
      </c>
      <c r="F154" s="2" t="s">
        <v>6</v>
      </c>
      <c r="G154" s="1" t="s">
        <v>1</v>
      </c>
      <c r="H154" s="2" t="s">
        <v>6</v>
      </c>
      <c r="I154" s="1" t="s">
        <v>5</v>
      </c>
      <c r="J154" s="2" t="s">
        <v>6</v>
      </c>
    </row>
    <row r="155" spans="2:10" x14ac:dyDescent="0.25">
      <c r="B155" s="10">
        <v>45582</v>
      </c>
      <c r="C155" s="3" t="s">
        <v>64</v>
      </c>
      <c r="D155" s="4">
        <v>10</v>
      </c>
      <c r="E155" t="s">
        <v>125</v>
      </c>
      <c r="F155" s="4">
        <v>26</v>
      </c>
      <c r="G155" s="3"/>
      <c r="H155" s="4"/>
      <c r="I155" s="3"/>
      <c r="J155" s="4"/>
    </row>
    <row r="156" spans="2:10" x14ac:dyDescent="0.25">
      <c r="B156" s="7"/>
      <c r="C156" s="3" t="s">
        <v>15</v>
      </c>
      <c r="D156" s="4">
        <v>3.4</v>
      </c>
      <c r="F156" s="4"/>
      <c r="G156" s="3"/>
      <c r="H156" s="4"/>
      <c r="I156" s="3"/>
      <c r="J156" s="4"/>
    </row>
    <row r="157" spans="2:10" x14ac:dyDescent="0.25">
      <c r="B157" s="7"/>
      <c r="C157" s="3"/>
      <c r="D157" s="4"/>
      <c r="F157" s="4"/>
      <c r="G157" s="3"/>
      <c r="H157" s="4"/>
      <c r="I157" s="3"/>
      <c r="J157" s="4"/>
    </row>
    <row r="158" spans="2:10" x14ac:dyDescent="0.25">
      <c r="B158" s="7"/>
      <c r="C158" s="3"/>
      <c r="D158" s="4"/>
      <c r="F158" s="4"/>
      <c r="G158" s="3"/>
      <c r="H158" s="4"/>
      <c r="I158" s="3"/>
      <c r="J158" s="4"/>
    </row>
    <row r="159" spans="2:10" x14ac:dyDescent="0.25">
      <c r="B159" s="7"/>
      <c r="C159" s="3"/>
      <c r="D159" s="4"/>
      <c r="F159" s="4"/>
      <c r="G159" s="3"/>
      <c r="H159" s="4"/>
      <c r="I159" s="3"/>
      <c r="J159" s="4"/>
    </row>
    <row r="160" spans="2:10" x14ac:dyDescent="0.25">
      <c r="B160" s="6"/>
      <c r="C160" s="11"/>
      <c r="D160" s="8">
        <f>SUM(D155:D159)</f>
        <v>13.4</v>
      </c>
      <c r="E160" s="8"/>
      <c r="F160" s="8"/>
      <c r="G160" s="8"/>
      <c r="H160" s="8"/>
      <c r="I160" s="8"/>
      <c r="J160" s="12">
        <f>SUM(J155:J159,F155:F159,H155:H159)</f>
        <v>26</v>
      </c>
    </row>
    <row r="162" spans="2:13" x14ac:dyDescent="0.25">
      <c r="B162" s="9" t="s">
        <v>2</v>
      </c>
      <c r="C162" s="1" t="s">
        <v>3</v>
      </c>
      <c r="D162" s="2" t="s">
        <v>6</v>
      </c>
      <c r="E162" s="5" t="s">
        <v>4</v>
      </c>
      <c r="F162" s="2" t="s">
        <v>6</v>
      </c>
      <c r="G162" s="1" t="s">
        <v>1</v>
      </c>
      <c r="H162" s="2" t="s">
        <v>6</v>
      </c>
      <c r="I162" s="1" t="s">
        <v>5</v>
      </c>
      <c r="J162" s="2" t="s">
        <v>6</v>
      </c>
      <c r="L162" s="1" t="s">
        <v>11</v>
      </c>
      <c r="M162" s="2" t="s">
        <v>6</v>
      </c>
    </row>
    <row r="163" spans="2:13" x14ac:dyDescent="0.25">
      <c r="B163" s="10">
        <v>45583</v>
      </c>
      <c r="C163" s="3"/>
      <c r="D163" s="4"/>
      <c r="F163" s="4"/>
      <c r="G163" s="3"/>
      <c r="H163" s="4"/>
      <c r="I163" s="3"/>
      <c r="J163" s="4"/>
      <c r="L163" s="3" t="s">
        <v>127</v>
      </c>
      <c r="M163" s="4">
        <v>18.04</v>
      </c>
    </row>
    <row r="164" spans="2:13" x14ac:dyDescent="0.25">
      <c r="B164" s="7"/>
      <c r="C164" s="3"/>
      <c r="D164" s="4"/>
      <c r="F164" s="4"/>
      <c r="G164" s="3"/>
      <c r="H164" s="4"/>
      <c r="I164" s="3"/>
      <c r="J164" s="4"/>
      <c r="L164" s="3" t="s">
        <v>55</v>
      </c>
      <c r="M164" s="4">
        <v>23.29</v>
      </c>
    </row>
    <row r="165" spans="2:13" x14ac:dyDescent="0.25">
      <c r="B165" s="7"/>
      <c r="C165" s="3"/>
      <c r="D165" s="4"/>
      <c r="F165" s="4"/>
      <c r="G165" s="3"/>
      <c r="H165" s="4"/>
      <c r="I165" s="3"/>
      <c r="J165" s="4"/>
      <c r="L165" s="13"/>
      <c r="M165" s="14"/>
    </row>
    <row r="166" spans="2:13" x14ac:dyDescent="0.25">
      <c r="B166" s="7"/>
      <c r="C166" s="3"/>
      <c r="D166" s="4"/>
      <c r="F166" s="4"/>
      <c r="G166" s="3"/>
      <c r="H166" s="4"/>
      <c r="I166" s="3"/>
      <c r="J166" s="4"/>
      <c r="L166" s="11"/>
      <c r="M166" s="12">
        <f>SUM(M163:M165)</f>
        <v>41.33</v>
      </c>
    </row>
    <row r="167" spans="2:13" x14ac:dyDescent="0.25">
      <c r="B167" s="7"/>
      <c r="C167" s="3"/>
      <c r="D167" s="4"/>
      <c r="F167" s="4"/>
      <c r="G167" s="3"/>
      <c r="H167" s="4"/>
      <c r="I167" s="3"/>
      <c r="J167" s="4"/>
    </row>
    <row r="168" spans="2:13" x14ac:dyDescent="0.25">
      <c r="B168" s="6"/>
      <c r="C168" s="11"/>
      <c r="D168" s="8">
        <f>SUM(D163:D167)</f>
        <v>0</v>
      </c>
      <c r="E168" s="8"/>
      <c r="F168" s="8"/>
      <c r="G168" s="8"/>
      <c r="H168" s="8"/>
      <c r="I168" s="8"/>
      <c r="J168" s="12">
        <f>SUM(J163:J167,F163:F167,H163:H167)</f>
        <v>0</v>
      </c>
    </row>
    <row r="170" spans="2:13" x14ac:dyDescent="0.25">
      <c r="B170" s="9" t="s">
        <v>2</v>
      </c>
      <c r="C170" s="1" t="s">
        <v>3</v>
      </c>
      <c r="D170" s="2" t="s">
        <v>6</v>
      </c>
      <c r="E170" s="5" t="s">
        <v>4</v>
      </c>
      <c r="F170" s="2" t="s">
        <v>6</v>
      </c>
      <c r="G170" s="1" t="s">
        <v>1</v>
      </c>
      <c r="H170" s="2" t="s">
        <v>6</v>
      </c>
      <c r="I170" s="1" t="s">
        <v>5</v>
      </c>
      <c r="J170" s="2" t="s">
        <v>6</v>
      </c>
    </row>
    <row r="171" spans="2:13" x14ac:dyDescent="0.25">
      <c r="B171" s="10">
        <v>45584</v>
      </c>
      <c r="C171" s="3" t="s">
        <v>15</v>
      </c>
      <c r="D171" s="4">
        <v>3.8</v>
      </c>
      <c r="F171" s="4"/>
      <c r="G171" s="3" t="s">
        <v>126</v>
      </c>
      <c r="H171" s="4">
        <v>56.1</v>
      </c>
      <c r="I171" s="3"/>
      <c r="J171" s="4"/>
    </row>
    <row r="172" spans="2:13" x14ac:dyDescent="0.25">
      <c r="B172" s="7"/>
      <c r="C172" s="3"/>
      <c r="D172" s="4"/>
      <c r="F172" s="4"/>
      <c r="G172" s="3" t="s">
        <v>102</v>
      </c>
      <c r="H172" s="4">
        <v>10</v>
      </c>
      <c r="I172" s="3"/>
      <c r="J172" s="4"/>
    </row>
    <row r="173" spans="2:13" x14ac:dyDescent="0.25">
      <c r="B173" s="7"/>
      <c r="C173" s="3"/>
      <c r="D173" s="4"/>
      <c r="F173" s="4"/>
      <c r="G173" s="3"/>
      <c r="H173" s="4"/>
      <c r="I173" s="3"/>
      <c r="J173" s="4"/>
    </row>
    <row r="174" spans="2:13" x14ac:dyDescent="0.25">
      <c r="B174" s="7"/>
      <c r="C174" s="3"/>
      <c r="D174" s="4"/>
      <c r="F174" s="4"/>
      <c r="G174" s="3"/>
      <c r="H174" s="4"/>
      <c r="I174" s="3"/>
      <c r="J174" s="4"/>
    </row>
    <row r="175" spans="2:13" x14ac:dyDescent="0.25">
      <c r="B175" s="7"/>
      <c r="C175" s="3"/>
      <c r="D175" s="4"/>
      <c r="F175" s="4"/>
      <c r="G175" s="3"/>
      <c r="H175" s="4"/>
      <c r="I175" s="3"/>
      <c r="J175" s="4"/>
    </row>
    <row r="176" spans="2:13" x14ac:dyDescent="0.25">
      <c r="B176" s="6"/>
      <c r="C176" s="11"/>
      <c r="D176" s="8">
        <f>SUM(D171:D175)</f>
        <v>3.8</v>
      </c>
      <c r="E176" s="8"/>
      <c r="F176" s="8"/>
      <c r="G176" s="8"/>
      <c r="H176" s="8"/>
      <c r="I176" s="8"/>
      <c r="J176" s="12">
        <f>SUM(J171:J175,F171:F175,H171:H175)</f>
        <v>66.099999999999994</v>
      </c>
    </row>
    <row r="178" spans="2:13" x14ac:dyDescent="0.25">
      <c r="B178" s="9" t="s">
        <v>2</v>
      </c>
      <c r="C178" s="1" t="s">
        <v>3</v>
      </c>
      <c r="D178" s="2" t="s">
        <v>6</v>
      </c>
      <c r="E178" s="5" t="s">
        <v>4</v>
      </c>
      <c r="F178" s="2" t="s">
        <v>6</v>
      </c>
      <c r="G178" s="1" t="s">
        <v>1</v>
      </c>
      <c r="H178" s="2" t="s">
        <v>6</v>
      </c>
      <c r="I178" s="1" t="s">
        <v>5</v>
      </c>
      <c r="J178" s="2" t="s">
        <v>6</v>
      </c>
      <c r="L178" s="1" t="s">
        <v>11</v>
      </c>
      <c r="M178" s="2" t="s">
        <v>6</v>
      </c>
    </row>
    <row r="179" spans="2:13" x14ac:dyDescent="0.25">
      <c r="B179" s="10">
        <v>45586</v>
      </c>
      <c r="C179" s="3" t="s">
        <v>108</v>
      </c>
      <c r="D179" s="4">
        <v>3.5</v>
      </c>
      <c r="F179" s="4"/>
      <c r="G179" s="3"/>
      <c r="H179" s="4"/>
      <c r="I179" s="3"/>
      <c r="J179" s="4"/>
      <c r="L179" s="3" t="s">
        <v>134</v>
      </c>
      <c r="M179" s="4">
        <v>35.909999999999997</v>
      </c>
    </row>
    <row r="180" spans="2:13" x14ac:dyDescent="0.25">
      <c r="B180" s="7"/>
      <c r="C180" s="3"/>
      <c r="D180" s="4"/>
      <c r="F180" s="4"/>
      <c r="G180" s="3"/>
      <c r="H180" s="4"/>
      <c r="I180" s="3"/>
      <c r="J180" s="4"/>
      <c r="L180" s="3"/>
      <c r="M180" s="4"/>
    </row>
    <row r="181" spans="2:13" x14ac:dyDescent="0.25">
      <c r="B181" s="7"/>
      <c r="C181" s="3"/>
      <c r="D181" s="4"/>
      <c r="F181" s="4"/>
      <c r="G181" s="3"/>
      <c r="H181" s="4"/>
      <c r="I181" s="3"/>
      <c r="J181" s="4"/>
      <c r="L181" s="13"/>
      <c r="M181" s="14"/>
    </row>
    <row r="182" spans="2:13" x14ac:dyDescent="0.25">
      <c r="B182" s="7"/>
      <c r="C182" s="3"/>
      <c r="D182" s="4"/>
      <c r="F182" s="4"/>
      <c r="G182" s="3"/>
      <c r="H182" s="4"/>
      <c r="I182" s="3"/>
      <c r="J182" s="4"/>
      <c r="L182" s="11"/>
      <c r="M182" s="12">
        <f>SUM(M179:M181)</f>
        <v>35.909999999999997</v>
      </c>
    </row>
    <row r="183" spans="2:13" x14ac:dyDescent="0.25">
      <c r="B183" s="7"/>
      <c r="C183" s="3"/>
      <c r="D183" s="4"/>
      <c r="F183" s="4"/>
      <c r="G183" s="3"/>
      <c r="H183" s="4"/>
      <c r="I183" s="3"/>
      <c r="J183" s="4"/>
    </row>
    <row r="184" spans="2:13" x14ac:dyDescent="0.25">
      <c r="B184" s="6"/>
      <c r="C184" s="11"/>
      <c r="D184" s="8">
        <f>SUM(D179:D183)</f>
        <v>3.5</v>
      </c>
      <c r="E184" s="8"/>
      <c r="F184" s="8"/>
      <c r="G184" s="8"/>
      <c r="H184" s="8"/>
      <c r="I184" s="8"/>
      <c r="J184" s="12">
        <f>SUM(J179:J183,F179:F183,H179:H183)</f>
        <v>0</v>
      </c>
    </row>
    <row r="186" spans="2:13" x14ac:dyDescent="0.25">
      <c r="B186" s="9" t="s">
        <v>2</v>
      </c>
      <c r="C186" s="1" t="s">
        <v>3</v>
      </c>
      <c r="D186" s="2" t="s">
        <v>6</v>
      </c>
      <c r="E186" s="5" t="s">
        <v>4</v>
      </c>
      <c r="F186" s="2" t="s">
        <v>6</v>
      </c>
      <c r="G186" s="1" t="s">
        <v>1</v>
      </c>
      <c r="H186" s="2" t="s">
        <v>6</v>
      </c>
      <c r="I186" s="1" t="s">
        <v>5</v>
      </c>
      <c r="J186" s="2" t="s">
        <v>6</v>
      </c>
      <c r="L186" s="1" t="s">
        <v>11</v>
      </c>
      <c r="M186" s="2" t="s">
        <v>6</v>
      </c>
    </row>
    <row r="187" spans="2:13" x14ac:dyDescent="0.25">
      <c r="B187" s="10">
        <v>45587</v>
      </c>
      <c r="C187" s="3" t="s">
        <v>15</v>
      </c>
      <c r="D187" s="4">
        <v>3.4</v>
      </c>
      <c r="E187" t="s">
        <v>7</v>
      </c>
      <c r="F187" s="4">
        <v>100</v>
      </c>
      <c r="G187" s="3"/>
      <c r="H187" s="4"/>
      <c r="I187" s="3"/>
      <c r="J187" s="4"/>
      <c r="L187" s="3" t="s">
        <v>61</v>
      </c>
      <c r="M187" s="4">
        <v>157.47</v>
      </c>
    </row>
    <row r="188" spans="2:13" x14ac:dyDescent="0.25">
      <c r="B188" s="7"/>
      <c r="C188" s="3" t="s">
        <v>64</v>
      </c>
      <c r="D188" s="4">
        <v>10</v>
      </c>
      <c r="F188" s="4"/>
      <c r="G188" s="3"/>
      <c r="H188" s="4"/>
      <c r="I188" s="3"/>
      <c r="J188" s="4"/>
      <c r="L188" s="3"/>
      <c r="M188" s="4"/>
    </row>
    <row r="189" spans="2:13" x14ac:dyDescent="0.25">
      <c r="B189" s="7"/>
      <c r="C189" s="3"/>
      <c r="D189" s="4"/>
      <c r="F189" s="4"/>
      <c r="G189" s="3"/>
      <c r="H189" s="4"/>
      <c r="I189" s="3"/>
      <c r="J189" s="4"/>
      <c r="L189" s="13"/>
      <c r="M189" s="14"/>
    </row>
    <row r="190" spans="2:13" x14ac:dyDescent="0.25">
      <c r="B190" s="7"/>
      <c r="C190" s="3"/>
      <c r="D190" s="4"/>
      <c r="F190" s="4"/>
      <c r="G190" s="3"/>
      <c r="H190" s="4"/>
      <c r="I190" s="3"/>
      <c r="J190" s="4"/>
      <c r="L190" s="11"/>
      <c r="M190" s="12">
        <f>SUM(M187:M189)</f>
        <v>157.47</v>
      </c>
    </row>
    <row r="191" spans="2:13" x14ac:dyDescent="0.25">
      <c r="B191" s="7"/>
      <c r="C191" s="3"/>
      <c r="D191" s="4"/>
      <c r="F191" s="4"/>
      <c r="G191" s="3"/>
      <c r="H191" s="4"/>
      <c r="I191" s="3"/>
      <c r="J191" s="4"/>
    </row>
    <row r="192" spans="2:13" x14ac:dyDescent="0.25">
      <c r="B192" s="6"/>
      <c r="C192" s="11"/>
      <c r="D192" s="8">
        <f>SUM(D187:D191)</f>
        <v>13.4</v>
      </c>
      <c r="E192" s="8"/>
      <c r="F192" s="8"/>
      <c r="G192" s="8"/>
      <c r="H192" s="8"/>
      <c r="I192" s="8"/>
      <c r="J192" s="12">
        <f>SUM(J187:J191,F187:F191,H187:H191)</f>
        <v>100</v>
      </c>
    </row>
    <row r="194" spans="2:13" x14ac:dyDescent="0.25">
      <c r="B194" s="9" t="s">
        <v>2</v>
      </c>
      <c r="C194" s="1" t="s">
        <v>3</v>
      </c>
      <c r="D194" s="2" t="s">
        <v>6</v>
      </c>
      <c r="E194" s="5" t="s">
        <v>4</v>
      </c>
      <c r="F194" s="2" t="s">
        <v>6</v>
      </c>
      <c r="G194" s="1" t="s">
        <v>1</v>
      </c>
      <c r="H194" s="2" t="s">
        <v>6</v>
      </c>
      <c r="I194" s="1" t="s">
        <v>5</v>
      </c>
      <c r="J194" s="2" t="s">
        <v>6</v>
      </c>
      <c r="L194" s="1" t="s">
        <v>11</v>
      </c>
      <c r="M194" s="2" t="s">
        <v>6</v>
      </c>
    </row>
    <row r="195" spans="2:13" x14ac:dyDescent="0.25">
      <c r="B195" s="10">
        <v>45588</v>
      </c>
      <c r="C195" s="3" t="s">
        <v>26</v>
      </c>
      <c r="D195" s="4">
        <v>10.8</v>
      </c>
      <c r="E195" t="s">
        <v>7</v>
      </c>
      <c r="F195" s="4">
        <v>20</v>
      </c>
      <c r="G195" s="3"/>
      <c r="H195" s="4"/>
      <c r="I195" s="3" t="s">
        <v>128</v>
      </c>
      <c r="J195" s="4">
        <v>975.61</v>
      </c>
      <c r="L195" s="3" t="s">
        <v>66</v>
      </c>
      <c r="M195" s="4">
        <v>20.38</v>
      </c>
    </row>
    <row r="196" spans="2:13" x14ac:dyDescent="0.25">
      <c r="B196" s="7"/>
      <c r="C196" s="3" t="s">
        <v>129</v>
      </c>
      <c r="D196" s="4">
        <v>33</v>
      </c>
      <c r="F196" s="4"/>
      <c r="G196" s="3"/>
      <c r="H196" s="4"/>
      <c r="I196" s="3"/>
      <c r="J196" s="4"/>
      <c r="L196" s="3"/>
      <c r="M196" s="4"/>
    </row>
    <row r="197" spans="2:13" x14ac:dyDescent="0.25">
      <c r="B197" s="7"/>
      <c r="C197" s="3" t="s">
        <v>130</v>
      </c>
      <c r="D197" s="4">
        <f>46.4-22.4</f>
        <v>24</v>
      </c>
      <c r="F197" s="4"/>
      <c r="G197" s="3"/>
      <c r="H197" s="4"/>
      <c r="I197" s="3"/>
      <c r="J197" s="4"/>
      <c r="L197" s="13"/>
      <c r="M197" s="14"/>
    </row>
    <row r="198" spans="2:13" x14ac:dyDescent="0.25">
      <c r="B198" s="7"/>
      <c r="C198" s="3"/>
      <c r="D198" s="4"/>
      <c r="F198" s="4"/>
      <c r="G198" s="3"/>
      <c r="H198" s="4"/>
      <c r="I198" s="3"/>
      <c r="J198" s="4"/>
      <c r="L198" s="11"/>
      <c r="M198" s="12">
        <f>SUM(M195:M197)</f>
        <v>20.38</v>
      </c>
    </row>
    <row r="199" spans="2:13" x14ac:dyDescent="0.25">
      <c r="B199" s="7"/>
      <c r="C199" s="3"/>
      <c r="D199" s="4"/>
      <c r="F199" s="4"/>
      <c r="G199" s="3"/>
      <c r="H199" s="4"/>
      <c r="I199" s="3"/>
      <c r="J199" s="4"/>
    </row>
    <row r="200" spans="2:13" x14ac:dyDescent="0.25">
      <c r="B200" s="6"/>
      <c r="C200" s="11"/>
      <c r="D200" s="8">
        <f>SUM(D195:D199)</f>
        <v>67.8</v>
      </c>
      <c r="E200" s="8"/>
      <c r="F200" s="8"/>
      <c r="G200" s="8"/>
      <c r="H200" s="8"/>
      <c r="I200" s="8"/>
      <c r="J200" s="12">
        <f>SUM(J195:J199,F195:F199,H195:H199)</f>
        <v>995.61</v>
      </c>
    </row>
    <row r="202" spans="2:13" x14ac:dyDescent="0.25">
      <c r="B202" s="9" t="s">
        <v>2</v>
      </c>
      <c r="C202" s="1" t="s">
        <v>3</v>
      </c>
      <c r="D202" s="2" t="s">
        <v>6</v>
      </c>
      <c r="E202" s="5" t="s">
        <v>4</v>
      </c>
      <c r="F202" s="2" t="s">
        <v>6</v>
      </c>
      <c r="G202" s="1" t="s">
        <v>1</v>
      </c>
      <c r="H202" s="2" t="s">
        <v>6</v>
      </c>
      <c r="I202" s="1" t="s">
        <v>5</v>
      </c>
      <c r="J202" s="2" t="s">
        <v>6</v>
      </c>
    </row>
    <row r="203" spans="2:13" x14ac:dyDescent="0.25">
      <c r="B203" s="10">
        <v>45588</v>
      </c>
      <c r="C203" s="3"/>
      <c r="D203" s="4"/>
      <c r="F203" s="4"/>
      <c r="G203" s="3" t="s">
        <v>131</v>
      </c>
      <c r="H203" s="4">
        <v>117.45</v>
      </c>
      <c r="I203" s="3"/>
      <c r="J203" s="4"/>
    </row>
    <row r="204" spans="2:13" x14ac:dyDescent="0.25">
      <c r="B204" s="7"/>
      <c r="C204" s="3"/>
      <c r="D204" s="4"/>
      <c r="F204" s="4"/>
      <c r="G204" s="3"/>
      <c r="H204" s="4"/>
      <c r="I204" s="3"/>
      <c r="J204" s="4"/>
    </row>
    <row r="205" spans="2:13" x14ac:dyDescent="0.25">
      <c r="B205" s="7"/>
      <c r="C205" s="3"/>
      <c r="D205" s="4"/>
      <c r="F205" s="4"/>
      <c r="G205" s="3"/>
      <c r="H205" s="4"/>
      <c r="I205" s="3"/>
      <c r="J205" s="4"/>
    </row>
    <row r="206" spans="2:13" x14ac:dyDescent="0.25">
      <c r="B206" s="7"/>
      <c r="C206" s="3"/>
      <c r="D206" s="4"/>
      <c r="F206" s="4"/>
      <c r="G206" s="3"/>
      <c r="H206" s="4"/>
      <c r="I206" s="3"/>
      <c r="J206" s="4"/>
    </row>
    <row r="207" spans="2:13" x14ac:dyDescent="0.25">
      <c r="B207" s="7"/>
      <c r="C207" s="3"/>
      <c r="D207" s="4"/>
      <c r="F207" s="4"/>
      <c r="G207" s="3"/>
      <c r="H207" s="4"/>
      <c r="I207" s="3"/>
      <c r="J207" s="4"/>
    </row>
    <row r="208" spans="2:13" x14ac:dyDescent="0.25">
      <c r="B208" s="6"/>
      <c r="C208" s="11"/>
      <c r="D208" s="8">
        <f>SUM(D203:D207)</f>
        <v>0</v>
      </c>
      <c r="E208" s="8"/>
      <c r="F208" s="8"/>
      <c r="G208" s="8"/>
      <c r="H208" s="8"/>
      <c r="I208" s="8"/>
      <c r="J208" s="12">
        <f>SUM(J203:J207,F203:F207,H203:H207)</f>
        <v>117.45</v>
      </c>
    </row>
    <row r="210" spans="2:10" x14ac:dyDescent="0.25">
      <c r="B210" s="9" t="s">
        <v>2</v>
      </c>
      <c r="C210" s="1" t="s">
        <v>3</v>
      </c>
      <c r="D210" s="2" t="s">
        <v>6</v>
      </c>
      <c r="E210" s="5" t="s">
        <v>4</v>
      </c>
      <c r="F210" s="2" t="s">
        <v>6</v>
      </c>
      <c r="G210" s="1" t="s">
        <v>1</v>
      </c>
      <c r="H210" s="2" t="s">
        <v>6</v>
      </c>
      <c r="I210" s="1" t="s">
        <v>5</v>
      </c>
      <c r="J210" s="2" t="s">
        <v>6</v>
      </c>
    </row>
    <row r="211" spans="2:10" x14ac:dyDescent="0.25">
      <c r="B211" s="10">
        <v>45589</v>
      </c>
      <c r="C211" s="3"/>
      <c r="D211" s="4"/>
      <c r="F211" s="4"/>
      <c r="G211" s="3"/>
      <c r="H211" s="4"/>
      <c r="I211" s="3" t="s">
        <v>7</v>
      </c>
      <c r="J211" s="4">
        <v>10</v>
      </c>
    </row>
    <row r="212" spans="2:10" x14ac:dyDescent="0.25">
      <c r="B212" s="7"/>
      <c r="C212" s="3"/>
      <c r="D212" s="4"/>
      <c r="F212" s="4"/>
      <c r="G212" s="3"/>
      <c r="H212" s="4"/>
      <c r="I212" s="3"/>
      <c r="J212" s="4"/>
    </row>
    <row r="213" spans="2:10" x14ac:dyDescent="0.25">
      <c r="B213" s="7"/>
      <c r="C213" s="3"/>
      <c r="D213" s="4"/>
      <c r="F213" s="4"/>
      <c r="G213" s="3"/>
      <c r="H213" s="4"/>
      <c r="I213" s="3"/>
      <c r="J213" s="4"/>
    </row>
    <row r="214" spans="2:10" x14ac:dyDescent="0.25">
      <c r="B214" s="7"/>
      <c r="C214" s="3"/>
      <c r="D214" s="4"/>
      <c r="F214" s="4"/>
      <c r="G214" s="3"/>
      <c r="H214" s="4"/>
      <c r="I214" s="3"/>
      <c r="J214" s="4"/>
    </row>
    <row r="215" spans="2:10" x14ac:dyDescent="0.25">
      <c r="B215" s="7"/>
      <c r="C215" s="3"/>
      <c r="D215" s="4"/>
      <c r="F215" s="4"/>
      <c r="G215" s="3"/>
      <c r="H215" s="4"/>
      <c r="I215" s="3"/>
      <c r="J215" s="4"/>
    </row>
    <row r="216" spans="2:10" x14ac:dyDescent="0.25">
      <c r="B216" s="6"/>
      <c r="C216" s="11"/>
      <c r="D216" s="8">
        <f>SUM(D211:D215)</f>
        <v>0</v>
      </c>
      <c r="E216" s="8"/>
      <c r="F216" s="8"/>
      <c r="G216" s="8"/>
      <c r="H216" s="8"/>
      <c r="I216" s="8"/>
      <c r="J216" s="12">
        <f>SUM(J211:J215,F211:F215,H211:H215)</f>
        <v>10</v>
      </c>
    </row>
    <row r="218" spans="2:10" x14ac:dyDescent="0.25">
      <c r="B218" s="9" t="s">
        <v>2</v>
      </c>
      <c r="C218" s="1" t="s">
        <v>3</v>
      </c>
      <c r="D218" s="2" t="s">
        <v>6</v>
      </c>
      <c r="E218" s="5" t="s">
        <v>4</v>
      </c>
      <c r="F218" s="2" t="s">
        <v>6</v>
      </c>
      <c r="G218" s="1" t="s">
        <v>1</v>
      </c>
      <c r="H218" s="2" t="s">
        <v>6</v>
      </c>
      <c r="I218" s="1" t="s">
        <v>5</v>
      </c>
      <c r="J218" s="2" t="s">
        <v>6</v>
      </c>
    </row>
    <row r="219" spans="2:10" x14ac:dyDescent="0.25">
      <c r="B219" s="10">
        <v>45591</v>
      </c>
      <c r="C219" s="3"/>
      <c r="D219" s="4"/>
      <c r="E219" t="s">
        <v>132</v>
      </c>
      <c r="F219" s="4">
        <v>13.92</v>
      </c>
      <c r="G219" s="3"/>
      <c r="H219" s="4"/>
      <c r="I219" s="3"/>
      <c r="J219" s="4"/>
    </row>
    <row r="220" spans="2:10" x14ac:dyDescent="0.25">
      <c r="B220" s="7"/>
      <c r="C220" s="3"/>
      <c r="D220" s="4"/>
      <c r="F220" s="4"/>
      <c r="G220" s="3"/>
      <c r="H220" s="4"/>
      <c r="I220" s="3"/>
      <c r="J220" s="4"/>
    </row>
    <row r="221" spans="2:10" x14ac:dyDescent="0.25">
      <c r="B221" s="7"/>
      <c r="C221" s="3"/>
      <c r="D221" s="4"/>
      <c r="F221" s="4"/>
      <c r="G221" s="3"/>
      <c r="H221" s="4"/>
      <c r="I221" s="3"/>
      <c r="J221" s="4"/>
    </row>
    <row r="222" spans="2:10" x14ac:dyDescent="0.25">
      <c r="B222" s="7"/>
      <c r="C222" s="3"/>
      <c r="D222" s="4"/>
      <c r="F222" s="4"/>
      <c r="G222" s="3"/>
      <c r="H222" s="4"/>
      <c r="I222" s="3"/>
      <c r="J222" s="4"/>
    </row>
    <row r="223" spans="2:10" x14ac:dyDescent="0.25">
      <c r="B223" s="7"/>
      <c r="C223" s="3"/>
      <c r="D223" s="4"/>
      <c r="F223" s="4"/>
      <c r="G223" s="3"/>
      <c r="H223" s="4"/>
      <c r="I223" s="3"/>
      <c r="J223" s="4"/>
    </row>
    <row r="224" spans="2:10" x14ac:dyDescent="0.25">
      <c r="B224" s="6"/>
      <c r="C224" s="11"/>
      <c r="D224" s="8">
        <f>SUM(D219:D223)</f>
        <v>0</v>
      </c>
      <c r="E224" s="8"/>
      <c r="F224" s="8"/>
      <c r="G224" s="8"/>
      <c r="H224" s="8"/>
      <c r="I224" s="8"/>
      <c r="J224" s="12">
        <f>SUM(J219:J223,F219:F223,H219:H223)</f>
        <v>13.92</v>
      </c>
    </row>
    <row r="226" spans="2:10" x14ac:dyDescent="0.25">
      <c r="B226" s="9" t="s">
        <v>2</v>
      </c>
      <c r="C226" s="1" t="s">
        <v>3</v>
      </c>
      <c r="D226" s="2" t="s">
        <v>6</v>
      </c>
      <c r="E226" s="5" t="s">
        <v>4</v>
      </c>
      <c r="F226" s="2" t="s">
        <v>6</v>
      </c>
      <c r="G226" s="1" t="s">
        <v>1</v>
      </c>
      <c r="H226" s="2" t="s">
        <v>6</v>
      </c>
      <c r="I226" s="1" t="s">
        <v>5</v>
      </c>
      <c r="J226" s="2" t="s">
        <v>6</v>
      </c>
    </row>
    <row r="227" spans="2:10" x14ac:dyDescent="0.25">
      <c r="B227" s="10">
        <v>45592</v>
      </c>
      <c r="C227" s="3"/>
      <c r="D227" s="4"/>
      <c r="F227" s="4"/>
      <c r="G227" s="3" t="s">
        <v>133</v>
      </c>
      <c r="H227" s="4">
        <v>10</v>
      </c>
      <c r="I227" s="3"/>
      <c r="J227" s="4"/>
    </row>
    <row r="228" spans="2:10" x14ac:dyDescent="0.25">
      <c r="B228" s="7"/>
      <c r="C228" s="3"/>
      <c r="D228" s="4"/>
      <c r="F228" s="4"/>
      <c r="G228" s="3"/>
      <c r="H228" s="4"/>
      <c r="I228" s="3"/>
      <c r="J228" s="4"/>
    </row>
    <row r="229" spans="2:10" x14ac:dyDescent="0.25">
      <c r="B229" s="7"/>
      <c r="C229" s="3"/>
      <c r="D229" s="4"/>
      <c r="F229" s="4"/>
      <c r="G229" s="3"/>
      <c r="H229" s="4"/>
      <c r="I229" s="3"/>
      <c r="J229" s="4"/>
    </row>
    <row r="230" spans="2:10" x14ac:dyDescent="0.25">
      <c r="B230" s="7"/>
      <c r="C230" s="3"/>
      <c r="D230" s="4"/>
      <c r="F230" s="4"/>
      <c r="G230" s="3"/>
      <c r="H230" s="4"/>
      <c r="I230" s="3"/>
      <c r="J230" s="4"/>
    </row>
    <row r="231" spans="2:10" x14ac:dyDescent="0.25">
      <c r="B231" s="7"/>
      <c r="C231" s="3"/>
      <c r="D231" s="4"/>
      <c r="F231" s="4"/>
      <c r="G231" s="3"/>
      <c r="H231" s="4"/>
      <c r="I231" s="3"/>
      <c r="J231" s="4"/>
    </row>
    <row r="232" spans="2:10" x14ac:dyDescent="0.25">
      <c r="B232" s="6"/>
      <c r="C232" s="11"/>
      <c r="D232" s="8">
        <f>SUM(D227:D231)</f>
        <v>0</v>
      </c>
      <c r="E232" s="8"/>
      <c r="F232" s="8"/>
      <c r="G232" s="8"/>
      <c r="H232" s="8"/>
      <c r="I232" s="8"/>
      <c r="J232" s="12">
        <f>SUM(J227:J231,F227:F231,H227:H231)</f>
        <v>10</v>
      </c>
    </row>
    <row r="234" spans="2:10" x14ac:dyDescent="0.25">
      <c r="B234" s="9" t="s">
        <v>2</v>
      </c>
      <c r="C234" s="1" t="s">
        <v>3</v>
      </c>
      <c r="D234" s="2" t="s">
        <v>6</v>
      </c>
      <c r="E234" s="5" t="s">
        <v>4</v>
      </c>
      <c r="F234" s="2" t="s">
        <v>6</v>
      </c>
      <c r="G234" s="1" t="s">
        <v>1</v>
      </c>
      <c r="H234" s="2" t="s">
        <v>6</v>
      </c>
      <c r="I234" s="1" t="s">
        <v>5</v>
      </c>
      <c r="J234" s="2" t="s">
        <v>6</v>
      </c>
    </row>
    <row r="235" spans="2:10" x14ac:dyDescent="0.25">
      <c r="B235" s="10">
        <v>45593</v>
      </c>
      <c r="C235" s="3" t="s">
        <v>64</v>
      </c>
      <c r="D235" s="4">
        <v>10</v>
      </c>
      <c r="E235" t="s">
        <v>7</v>
      </c>
      <c r="F235" s="4">
        <v>100</v>
      </c>
      <c r="G235" s="3"/>
      <c r="H235" s="4"/>
      <c r="I235" s="3"/>
      <c r="J235" s="4"/>
    </row>
    <row r="236" spans="2:10" x14ac:dyDescent="0.25">
      <c r="B236" s="7"/>
      <c r="C236" s="3" t="s">
        <v>15</v>
      </c>
      <c r="D236" s="4">
        <v>3.4</v>
      </c>
      <c r="F236" s="4"/>
      <c r="G236" s="3"/>
      <c r="H236" s="4"/>
      <c r="I236" s="3"/>
      <c r="J236" s="4"/>
    </row>
    <row r="237" spans="2:10" x14ac:dyDescent="0.25">
      <c r="B237" s="7"/>
      <c r="C237" s="3"/>
      <c r="D237" s="4"/>
      <c r="F237" s="4"/>
      <c r="G237" s="3"/>
      <c r="H237" s="4"/>
      <c r="I237" s="3"/>
      <c r="J237" s="4"/>
    </row>
    <row r="238" spans="2:10" x14ac:dyDescent="0.25">
      <c r="B238" s="7"/>
      <c r="C238" s="3"/>
      <c r="D238" s="4"/>
      <c r="F238" s="4"/>
      <c r="G238" s="3"/>
      <c r="H238" s="4"/>
      <c r="I238" s="3"/>
      <c r="J238" s="4"/>
    </row>
    <row r="239" spans="2:10" x14ac:dyDescent="0.25">
      <c r="B239" s="7"/>
      <c r="C239" s="3"/>
      <c r="D239" s="4"/>
      <c r="F239" s="4"/>
      <c r="G239" s="3"/>
      <c r="H239" s="4"/>
      <c r="I239" s="3"/>
      <c r="J239" s="4"/>
    </row>
    <row r="240" spans="2:10" x14ac:dyDescent="0.25">
      <c r="B240" s="6"/>
      <c r="C240" s="11"/>
      <c r="D240" s="8">
        <f>SUM(D235:D239)</f>
        <v>13.4</v>
      </c>
      <c r="E240" s="8"/>
      <c r="F240" s="8"/>
      <c r="G240" s="8"/>
      <c r="H240" s="8"/>
      <c r="I240" s="8"/>
      <c r="J240" s="12">
        <f>SUM(J235:J239,F235:F239,H235:H239)</f>
        <v>100</v>
      </c>
    </row>
  </sheetData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B580BBE-0E3D-4694-AD90-8F2E85DB4C6E}">
  <dimension ref="B2:M248"/>
  <sheetViews>
    <sheetView topLeftCell="A218" workbookViewId="0">
      <selection activeCell="L34" sqref="L34:M38"/>
    </sheetView>
  </sheetViews>
  <sheetFormatPr defaultRowHeight="15" x14ac:dyDescent="0.25"/>
  <sheetData>
    <row r="2" spans="2:10" x14ac:dyDescent="0.25">
      <c r="B2" s="9" t="s">
        <v>2</v>
      </c>
      <c r="C2" s="1" t="s">
        <v>3</v>
      </c>
      <c r="D2" s="2" t="s">
        <v>6</v>
      </c>
      <c r="E2" s="5" t="s">
        <v>4</v>
      </c>
      <c r="F2" s="2" t="s">
        <v>6</v>
      </c>
      <c r="G2" s="1" t="s">
        <v>1</v>
      </c>
      <c r="H2" s="2" t="s">
        <v>6</v>
      </c>
      <c r="I2" s="1" t="s">
        <v>5</v>
      </c>
      <c r="J2" s="2" t="s">
        <v>6</v>
      </c>
    </row>
    <row r="3" spans="2:10" x14ac:dyDescent="0.25">
      <c r="B3" s="10">
        <v>45593</v>
      </c>
      <c r="C3" s="3"/>
      <c r="D3" s="4"/>
      <c r="F3" s="4"/>
      <c r="G3" s="3" t="s">
        <v>135</v>
      </c>
      <c r="H3" s="4">
        <v>355</v>
      </c>
      <c r="I3" s="3" t="s">
        <v>9</v>
      </c>
      <c r="J3" s="4">
        <v>300</v>
      </c>
    </row>
    <row r="4" spans="2:10" x14ac:dyDescent="0.25">
      <c r="B4" s="7"/>
      <c r="C4" s="3"/>
      <c r="D4" s="4"/>
      <c r="F4" s="4"/>
      <c r="G4" s="3"/>
      <c r="H4" s="4"/>
      <c r="I4" s="3" t="s">
        <v>11</v>
      </c>
      <c r="J4" s="4">
        <v>1000</v>
      </c>
    </row>
    <row r="5" spans="2:10" x14ac:dyDescent="0.25">
      <c r="B5" s="7"/>
      <c r="C5" s="3"/>
      <c r="D5" s="4"/>
      <c r="F5" s="4"/>
      <c r="G5" s="3"/>
      <c r="H5" s="4"/>
      <c r="I5" s="3" t="s">
        <v>10</v>
      </c>
      <c r="J5" s="4">
        <v>1000</v>
      </c>
    </row>
    <row r="6" spans="2:10" x14ac:dyDescent="0.25">
      <c r="B6" s="7"/>
      <c r="C6" s="3"/>
      <c r="D6" s="4"/>
      <c r="F6" s="4"/>
      <c r="G6" s="3"/>
      <c r="H6" s="4"/>
      <c r="I6" s="3" t="s">
        <v>136</v>
      </c>
      <c r="J6" s="4">
        <v>111.45</v>
      </c>
    </row>
    <row r="7" spans="2:10" x14ac:dyDescent="0.25">
      <c r="B7" s="7"/>
      <c r="C7" s="3"/>
      <c r="D7" s="4"/>
      <c r="F7" s="4"/>
      <c r="G7" s="3"/>
      <c r="H7" s="4"/>
      <c r="I7" s="3" t="s">
        <v>135</v>
      </c>
      <c r="J7" s="4">
        <v>200</v>
      </c>
    </row>
    <row r="8" spans="2:10" x14ac:dyDescent="0.25">
      <c r="B8" s="6"/>
      <c r="C8" s="11"/>
      <c r="D8" s="8">
        <f>SUM(D3)</f>
        <v>0</v>
      </c>
      <c r="E8" s="8"/>
      <c r="F8" s="8"/>
      <c r="G8" s="8"/>
      <c r="H8" s="8"/>
      <c r="I8" s="8"/>
      <c r="J8" s="12">
        <f>SUM(J3:J7,F3,H3)</f>
        <v>2966.45</v>
      </c>
    </row>
    <row r="10" spans="2:10" x14ac:dyDescent="0.25">
      <c r="B10" s="9" t="s">
        <v>2</v>
      </c>
      <c r="C10" s="1" t="s">
        <v>3</v>
      </c>
      <c r="D10" s="2" t="s">
        <v>6</v>
      </c>
      <c r="E10" s="5" t="s">
        <v>4</v>
      </c>
      <c r="F10" s="2" t="s">
        <v>6</v>
      </c>
      <c r="G10" s="1" t="s">
        <v>1</v>
      </c>
      <c r="H10" s="2" t="s">
        <v>6</v>
      </c>
      <c r="I10" s="1" t="s">
        <v>5</v>
      </c>
      <c r="J10" s="2" t="s">
        <v>6</v>
      </c>
    </row>
    <row r="11" spans="2:10" x14ac:dyDescent="0.25">
      <c r="B11" s="10">
        <v>45594</v>
      </c>
      <c r="C11" s="3" t="s">
        <v>79</v>
      </c>
      <c r="D11" s="4">
        <v>25</v>
      </c>
      <c r="F11" s="4"/>
      <c r="G11" s="3"/>
      <c r="H11" s="4"/>
      <c r="I11" s="3"/>
      <c r="J11" s="4"/>
    </row>
    <row r="12" spans="2:10" x14ac:dyDescent="0.25">
      <c r="B12" s="7"/>
      <c r="C12" s="3"/>
      <c r="D12" s="4"/>
      <c r="F12" s="4"/>
      <c r="G12" s="3"/>
      <c r="H12" s="4"/>
      <c r="I12" s="3"/>
      <c r="J12" s="4"/>
    </row>
    <row r="13" spans="2:10" x14ac:dyDescent="0.25">
      <c r="B13" s="7"/>
      <c r="C13" s="3"/>
      <c r="D13" s="4"/>
      <c r="F13" s="4"/>
      <c r="G13" s="3"/>
      <c r="H13" s="4"/>
      <c r="I13" s="3"/>
      <c r="J13" s="4"/>
    </row>
    <row r="14" spans="2:10" x14ac:dyDescent="0.25">
      <c r="B14" s="7"/>
      <c r="C14" s="3"/>
      <c r="D14" s="4"/>
      <c r="F14" s="4"/>
      <c r="G14" s="3"/>
      <c r="H14" s="4"/>
      <c r="I14" s="3"/>
      <c r="J14" s="4"/>
    </row>
    <row r="15" spans="2:10" x14ac:dyDescent="0.25">
      <c r="B15" s="7"/>
      <c r="C15" s="3"/>
      <c r="D15" s="4"/>
      <c r="F15" s="4"/>
      <c r="G15" s="3"/>
      <c r="H15" s="4"/>
      <c r="I15" s="3"/>
      <c r="J15" s="4"/>
    </row>
    <row r="16" spans="2:10" x14ac:dyDescent="0.25">
      <c r="B16" s="6"/>
      <c r="C16" s="11"/>
      <c r="D16" s="8">
        <f>SUM(D11:D15)</f>
        <v>25</v>
      </c>
      <c r="E16" s="8"/>
      <c r="F16" s="8"/>
      <c r="G16" s="8"/>
      <c r="H16" s="8"/>
      <c r="I16" s="8"/>
      <c r="J16" s="12">
        <f>SUM(J11:J15,F11:F15,H11:H15)</f>
        <v>0</v>
      </c>
    </row>
    <row r="18" spans="2:10" x14ac:dyDescent="0.25">
      <c r="B18" s="9" t="s">
        <v>2</v>
      </c>
      <c r="C18" s="1" t="s">
        <v>3</v>
      </c>
      <c r="D18" s="2" t="s">
        <v>6</v>
      </c>
      <c r="E18" s="5" t="s">
        <v>4</v>
      </c>
      <c r="F18" s="2" t="s">
        <v>6</v>
      </c>
      <c r="G18" s="1" t="s">
        <v>1</v>
      </c>
      <c r="H18" s="2" t="s">
        <v>6</v>
      </c>
      <c r="I18" s="1" t="s">
        <v>5</v>
      </c>
      <c r="J18" s="2" t="s">
        <v>6</v>
      </c>
    </row>
    <row r="19" spans="2:10" x14ac:dyDescent="0.25">
      <c r="B19" s="10">
        <v>45595</v>
      </c>
      <c r="C19" s="3" t="s">
        <v>15</v>
      </c>
      <c r="D19" s="4">
        <v>3.8</v>
      </c>
      <c r="F19" s="4"/>
      <c r="G19" s="3"/>
      <c r="H19" s="4"/>
      <c r="I19" s="3"/>
      <c r="J19" s="4"/>
    </row>
    <row r="20" spans="2:10" x14ac:dyDescent="0.25">
      <c r="B20" s="7"/>
      <c r="C20" s="3" t="s">
        <v>137</v>
      </c>
      <c r="D20" s="4">
        <v>8.5</v>
      </c>
      <c r="F20" s="4"/>
      <c r="G20" s="3"/>
      <c r="H20" s="4"/>
      <c r="I20" s="3"/>
      <c r="J20" s="4"/>
    </row>
    <row r="21" spans="2:10" x14ac:dyDescent="0.25">
      <c r="B21" s="7"/>
      <c r="C21" s="3"/>
      <c r="D21" s="4"/>
      <c r="F21" s="4"/>
      <c r="G21" s="3"/>
      <c r="H21" s="4"/>
      <c r="I21" s="3"/>
      <c r="J21" s="4"/>
    </row>
    <row r="22" spans="2:10" x14ac:dyDescent="0.25">
      <c r="B22" s="7"/>
      <c r="C22" s="3"/>
      <c r="D22" s="4"/>
      <c r="F22" s="4"/>
      <c r="G22" s="3"/>
      <c r="H22" s="4"/>
      <c r="I22" s="3"/>
      <c r="J22" s="4"/>
    </row>
    <row r="23" spans="2:10" x14ac:dyDescent="0.25">
      <c r="B23" s="7"/>
      <c r="C23" s="3"/>
      <c r="D23" s="4"/>
      <c r="F23" s="4"/>
      <c r="G23" s="3"/>
      <c r="H23" s="4"/>
      <c r="I23" s="3"/>
      <c r="J23" s="4"/>
    </row>
    <row r="24" spans="2:10" x14ac:dyDescent="0.25">
      <c r="B24" s="6"/>
      <c r="C24" s="11"/>
      <c r="D24" s="8">
        <f>SUM(D19:D23)</f>
        <v>12.3</v>
      </c>
      <c r="E24" s="8"/>
      <c r="F24" s="8"/>
      <c r="G24" s="8"/>
      <c r="H24" s="8"/>
      <c r="I24" s="8"/>
      <c r="J24" s="12">
        <f>SUM(J19:J23,F19:F23,H19:H23)</f>
        <v>0</v>
      </c>
    </row>
    <row r="26" spans="2:10" x14ac:dyDescent="0.25">
      <c r="B26" s="9" t="s">
        <v>2</v>
      </c>
      <c r="C26" s="1" t="s">
        <v>3</v>
      </c>
      <c r="D26" s="2" t="s">
        <v>6</v>
      </c>
      <c r="E26" s="5" t="s">
        <v>4</v>
      </c>
      <c r="F26" s="2" t="s">
        <v>6</v>
      </c>
      <c r="G26" s="1" t="s">
        <v>1</v>
      </c>
      <c r="H26" s="2" t="s">
        <v>6</v>
      </c>
      <c r="I26" s="1" t="s">
        <v>5</v>
      </c>
      <c r="J26" s="2" t="s">
        <v>6</v>
      </c>
    </row>
    <row r="27" spans="2:10" x14ac:dyDescent="0.25">
      <c r="B27" s="10">
        <v>45596</v>
      </c>
      <c r="C27" s="3" t="s">
        <v>24</v>
      </c>
      <c r="D27" s="4">
        <v>17.5</v>
      </c>
      <c r="E27" t="s">
        <v>136</v>
      </c>
      <c r="F27" s="4">
        <v>9.5</v>
      </c>
      <c r="G27" s="3"/>
      <c r="H27" s="4"/>
      <c r="I27" s="3"/>
      <c r="J27" s="4"/>
    </row>
    <row r="28" spans="2:10" x14ac:dyDescent="0.25">
      <c r="B28" s="7"/>
      <c r="C28" s="3"/>
      <c r="D28" s="4"/>
      <c r="F28" s="4"/>
      <c r="G28" s="3"/>
      <c r="H28" s="4"/>
      <c r="I28" s="3"/>
      <c r="J28" s="4"/>
    </row>
    <row r="29" spans="2:10" x14ac:dyDescent="0.25">
      <c r="B29" s="7"/>
      <c r="C29" s="3"/>
      <c r="D29" s="4"/>
      <c r="F29" s="4"/>
      <c r="G29" s="3"/>
      <c r="H29" s="4"/>
      <c r="I29" s="3"/>
      <c r="J29" s="4"/>
    </row>
    <row r="30" spans="2:10" x14ac:dyDescent="0.25">
      <c r="B30" s="7"/>
      <c r="C30" s="3"/>
      <c r="D30" s="4"/>
      <c r="F30" s="4"/>
      <c r="G30" s="3"/>
      <c r="H30" s="4"/>
      <c r="I30" s="3"/>
      <c r="J30" s="4"/>
    </row>
    <row r="31" spans="2:10" x14ac:dyDescent="0.25">
      <c r="B31" s="7"/>
      <c r="C31" s="3"/>
      <c r="D31" s="4"/>
      <c r="F31" s="4"/>
      <c r="G31" s="3"/>
      <c r="H31" s="4"/>
      <c r="I31" s="3"/>
      <c r="J31" s="4"/>
    </row>
    <row r="32" spans="2:10" x14ac:dyDescent="0.25">
      <c r="B32" s="6"/>
      <c r="C32" s="11"/>
      <c r="D32" s="8">
        <f>SUM(D27:D31)</f>
        <v>17.5</v>
      </c>
      <c r="E32" s="8"/>
      <c r="F32" s="8"/>
      <c r="G32" s="8"/>
      <c r="H32" s="8"/>
      <c r="I32" s="8"/>
      <c r="J32" s="12">
        <f>SUM(J27:J31,F27:F31,H27:H31)</f>
        <v>9.5</v>
      </c>
    </row>
    <row r="34" spans="2:13" x14ac:dyDescent="0.25">
      <c r="B34" s="9" t="s">
        <v>2</v>
      </c>
      <c r="C34" s="1" t="s">
        <v>3</v>
      </c>
      <c r="D34" s="2" t="s">
        <v>6</v>
      </c>
      <c r="E34" s="5" t="s">
        <v>4</v>
      </c>
      <c r="F34" s="2" t="s">
        <v>6</v>
      </c>
      <c r="G34" s="1" t="s">
        <v>1</v>
      </c>
      <c r="H34" s="2" t="s">
        <v>6</v>
      </c>
      <c r="I34" s="1" t="s">
        <v>5</v>
      </c>
      <c r="J34" s="2" t="s">
        <v>6</v>
      </c>
      <c r="L34" s="1" t="s">
        <v>11</v>
      </c>
      <c r="M34" s="2" t="s">
        <v>6</v>
      </c>
    </row>
    <row r="35" spans="2:13" x14ac:dyDescent="0.25">
      <c r="B35" s="10">
        <v>45597</v>
      </c>
      <c r="C35" s="3" t="s">
        <v>26</v>
      </c>
      <c r="D35" s="4">
        <v>17.5</v>
      </c>
      <c r="F35" s="4"/>
      <c r="G35" s="3" t="s">
        <v>138</v>
      </c>
      <c r="H35" s="4">
        <v>61.95</v>
      </c>
      <c r="I35" s="3"/>
      <c r="J35" s="4"/>
      <c r="L35" s="3" t="s">
        <v>55</v>
      </c>
      <c r="M35" s="4">
        <v>37.979999999999997</v>
      </c>
    </row>
    <row r="36" spans="2:13" x14ac:dyDescent="0.25">
      <c r="B36" s="7"/>
      <c r="C36" s="3"/>
      <c r="D36" s="4"/>
      <c r="F36" s="4"/>
      <c r="G36" s="3"/>
      <c r="H36" s="4"/>
      <c r="I36" s="3"/>
      <c r="J36" s="4"/>
      <c r="L36" s="3"/>
      <c r="M36" s="4"/>
    </row>
    <row r="37" spans="2:13" x14ac:dyDescent="0.25">
      <c r="B37" s="7"/>
      <c r="C37" s="3"/>
      <c r="D37" s="4"/>
      <c r="F37" s="4"/>
      <c r="G37" s="3"/>
      <c r="H37" s="4"/>
      <c r="I37" s="3"/>
      <c r="J37" s="4"/>
      <c r="L37" s="13"/>
      <c r="M37" s="14"/>
    </row>
    <row r="38" spans="2:13" x14ac:dyDescent="0.25">
      <c r="B38" s="7"/>
      <c r="C38" s="3"/>
      <c r="D38" s="4"/>
      <c r="F38" s="4"/>
      <c r="G38" s="3"/>
      <c r="H38" s="4"/>
      <c r="I38" s="3"/>
      <c r="J38" s="4"/>
      <c r="L38" s="11"/>
      <c r="M38" s="12">
        <f>SUM(M35:M37)</f>
        <v>37.979999999999997</v>
      </c>
    </row>
    <row r="39" spans="2:13" x14ac:dyDescent="0.25">
      <c r="B39" s="7"/>
      <c r="C39" s="3"/>
      <c r="D39" s="4"/>
      <c r="F39" s="4"/>
      <c r="G39" s="3"/>
      <c r="H39" s="4"/>
      <c r="I39" s="3"/>
      <c r="J39" s="4"/>
    </row>
    <row r="40" spans="2:13" x14ac:dyDescent="0.25">
      <c r="B40" s="6"/>
      <c r="C40" s="11"/>
      <c r="D40" s="8">
        <f>SUM(D35:D39)</f>
        <v>17.5</v>
      </c>
      <c r="E40" s="8"/>
      <c r="F40" s="8"/>
      <c r="G40" s="8"/>
      <c r="H40" s="8"/>
      <c r="I40" s="8"/>
      <c r="J40" s="12">
        <f>SUM(J35:J39,F35:F39,H35:H39)</f>
        <v>61.95</v>
      </c>
    </row>
    <row r="42" spans="2:13" x14ac:dyDescent="0.25">
      <c r="B42" s="9" t="s">
        <v>2</v>
      </c>
      <c r="C42" s="1" t="s">
        <v>3</v>
      </c>
      <c r="D42" s="2" t="s">
        <v>6</v>
      </c>
      <c r="E42" s="5" t="s">
        <v>4</v>
      </c>
      <c r="F42" s="2" t="s">
        <v>6</v>
      </c>
      <c r="G42" s="1" t="s">
        <v>1</v>
      </c>
      <c r="H42" s="2" t="s">
        <v>6</v>
      </c>
      <c r="I42" s="1" t="s">
        <v>5</v>
      </c>
      <c r="J42" s="2" t="s">
        <v>6</v>
      </c>
      <c r="L42" s="1" t="s">
        <v>11</v>
      </c>
      <c r="M42" s="2" t="s">
        <v>6</v>
      </c>
    </row>
    <row r="43" spans="2:13" x14ac:dyDescent="0.25">
      <c r="B43" s="10">
        <v>45598</v>
      </c>
      <c r="C43" s="3" t="s">
        <v>15</v>
      </c>
      <c r="D43" s="4">
        <v>3.8</v>
      </c>
      <c r="F43" s="4"/>
      <c r="G43" s="3"/>
      <c r="H43" s="4"/>
      <c r="I43" s="3"/>
      <c r="J43" s="4"/>
      <c r="L43" s="3" t="s">
        <v>141</v>
      </c>
      <c r="M43" s="4">
        <v>17.989999999999998</v>
      </c>
    </row>
    <row r="44" spans="2:13" x14ac:dyDescent="0.25">
      <c r="B44" s="7"/>
      <c r="C44" s="3"/>
      <c r="D44" s="4"/>
      <c r="F44" s="4"/>
      <c r="G44" s="3"/>
      <c r="H44" s="4"/>
      <c r="I44" s="3"/>
      <c r="J44" s="4"/>
      <c r="L44" s="3"/>
      <c r="M44" s="4"/>
    </row>
    <row r="45" spans="2:13" x14ac:dyDescent="0.25">
      <c r="B45" s="7"/>
      <c r="C45" s="3"/>
      <c r="D45" s="4"/>
      <c r="F45" s="4"/>
      <c r="G45" s="3"/>
      <c r="H45" s="4"/>
      <c r="I45" s="3"/>
      <c r="J45" s="4"/>
      <c r="L45" s="13"/>
      <c r="M45" s="14"/>
    </row>
    <row r="46" spans="2:13" x14ac:dyDescent="0.25">
      <c r="B46" s="7"/>
      <c r="C46" s="3"/>
      <c r="D46" s="4"/>
      <c r="F46" s="4"/>
      <c r="G46" s="3"/>
      <c r="H46" s="4"/>
      <c r="I46" s="3"/>
      <c r="J46" s="4"/>
      <c r="L46" s="11"/>
      <c r="M46" s="12">
        <f>SUM(M43:M45)</f>
        <v>17.989999999999998</v>
      </c>
    </row>
    <row r="47" spans="2:13" x14ac:dyDescent="0.25">
      <c r="B47" s="7"/>
      <c r="C47" s="3"/>
      <c r="D47" s="4"/>
      <c r="F47" s="4"/>
      <c r="G47" s="3"/>
      <c r="H47" s="4"/>
      <c r="I47" s="3"/>
      <c r="J47" s="4"/>
    </row>
    <row r="48" spans="2:13" x14ac:dyDescent="0.25">
      <c r="B48" s="6"/>
      <c r="C48" s="11"/>
      <c r="D48" s="8">
        <f>SUM(D43:D47)</f>
        <v>3.8</v>
      </c>
      <c r="E48" s="8"/>
      <c r="F48" s="8"/>
      <c r="G48" s="8"/>
      <c r="H48" s="8"/>
      <c r="I48" s="8"/>
      <c r="J48" s="12">
        <f>SUM(J43:J47,F43:F47,H43:H47)</f>
        <v>0</v>
      </c>
    </row>
    <row r="50" spans="2:10" x14ac:dyDescent="0.25">
      <c r="B50" s="9" t="s">
        <v>2</v>
      </c>
      <c r="C50" s="1" t="s">
        <v>3</v>
      </c>
      <c r="D50" s="2" t="s">
        <v>6</v>
      </c>
      <c r="E50" s="5" t="s">
        <v>4</v>
      </c>
      <c r="F50" s="2" t="s">
        <v>6</v>
      </c>
      <c r="G50" s="1" t="s">
        <v>1</v>
      </c>
      <c r="H50" s="2" t="s">
        <v>6</v>
      </c>
      <c r="I50" s="1" t="s">
        <v>5</v>
      </c>
      <c r="J50" s="2" t="s">
        <v>6</v>
      </c>
    </row>
    <row r="51" spans="2:10" x14ac:dyDescent="0.25">
      <c r="B51" s="10">
        <v>45599</v>
      </c>
      <c r="C51" s="3" t="s">
        <v>26</v>
      </c>
      <c r="D51" s="4">
        <v>36.6</v>
      </c>
      <c r="F51" s="4"/>
      <c r="G51" s="3" t="s">
        <v>77</v>
      </c>
      <c r="H51" s="4">
        <v>41.9</v>
      </c>
      <c r="I51" s="3"/>
      <c r="J51" s="4"/>
    </row>
    <row r="52" spans="2:10" x14ac:dyDescent="0.25">
      <c r="B52" s="7"/>
      <c r="C52" s="3" t="s">
        <v>15</v>
      </c>
      <c r="D52" s="4">
        <v>3.8</v>
      </c>
      <c r="F52" s="4"/>
      <c r="G52" s="3"/>
      <c r="H52" s="4"/>
      <c r="I52" s="3"/>
      <c r="J52" s="4"/>
    </row>
    <row r="53" spans="2:10" x14ac:dyDescent="0.25">
      <c r="B53" s="7"/>
      <c r="C53" s="3"/>
      <c r="D53" s="4"/>
      <c r="F53" s="4"/>
      <c r="G53" s="3"/>
      <c r="H53" s="4"/>
      <c r="I53" s="3"/>
      <c r="J53" s="4"/>
    </row>
    <row r="54" spans="2:10" x14ac:dyDescent="0.25">
      <c r="B54" s="7"/>
      <c r="C54" s="3"/>
      <c r="D54" s="4"/>
      <c r="F54" s="4"/>
      <c r="G54" s="3"/>
      <c r="H54" s="4"/>
      <c r="I54" s="3"/>
      <c r="J54" s="4"/>
    </row>
    <row r="55" spans="2:10" x14ac:dyDescent="0.25">
      <c r="B55" s="7"/>
      <c r="C55" s="3"/>
      <c r="D55" s="4"/>
      <c r="F55" s="4"/>
      <c r="G55" s="3"/>
      <c r="H55" s="4"/>
      <c r="I55" s="3"/>
      <c r="J55" s="4"/>
    </row>
    <row r="56" spans="2:10" x14ac:dyDescent="0.25">
      <c r="B56" s="6"/>
      <c r="C56" s="11"/>
      <c r="D56" s="8">
        <f>SUM(D51:D55)</f>
        <v>40.4</v>
      </c>
      <c r="E56" s="8"/>
      <c r="F56" s="8"/>
      <c r="G56" s="8"/>
      <c r="H56" s="8"/>
      <c r="I56" s="8"/>
      <c r="J56" s="12">
        <f>SUM(J51:J55,F51:F55,H51:H55)</f>
        <v>41.9</v>
      </c>
    </row>
    <row r="58" spans="2:10" x14ac:dyDescent="0.25">
      <c r="B58" s="9" t="s">
        <v>2</v>
      </c>
      <c r="C58" s="1" t="s">
        <v>3</v>
      </c>
      <c r="D58" s="2" t="s">
        <v>6</v>
      </c>
      <c r="E58" s="5" t="s">
        <v>4</v>
      </c>
      <c r="F58" s="2" t="s">
        <v>6</v>
      </c>
      <c r="G58" s="1" t="s">
        <v>1</v>
      </c>
      <c r="H58" s="2" t="s">
        <v>6</v>
      </c>
      <c r="I58" s="1" t="s">
        <v>5</v>
      </c>
      <c r="J58" s="2" t="s">
        <v>6</v>
      </c>
    </row>
    <row r="59" spans="2:10" x14ac:dyDescent="0.25">
      <c r="B59" s="10">
        <v>45600</v>
      </c>
      <c r="C59" s="3"/>
      <c r="D59" s="4"/>
      <c r="F59" s="4"/>
      <c r="G59" s="3"/>
      <c r="H59" s="4"/>
      <c r="I59" s="3" t="s">
        <v>139</v>
      </c>
      <c r="J59" s="4">
        <v>439.7</v>
      </c>
    </row>
    <row r="60" spans="2:10" x14ac:dyDescent="0.25">
      <c r="B60" s="7"/>
      <c r="C60" s="3"/>
      <c r="D60" s="4"/>
      <c r="F60" s="4"/>
      <c r="G60" s="3"/>
      <c r="H60" s="4"/>
      <c r="I60" s="3" t="s">
        <v>140</v>
      </c>
      <c r="J60" s="4">
        <v>880</v>
      </c>
    </row>
    <row r="61" spans="2:10" x14ac:dyDescent="0.25">
      <c r="B61" s="7"/>
      <c r="C61" s="3"/>
      <c r="D61" s="4"/>
      <c r="F61" s="4"/>
      <c r="G61" s="3"/>
      <c r="H61" s="4"/>
      <c r="I61" s="3"/>
      <c r="J61" s="4"/>
    </row>
    <row r="62" spans="2:10" x14ac:dyDescent="0.25">
      <c r="B62" s="7"/>
      <c r="C62" s="3"/>
      <c r="D62" s="4"/>
      <c r="F62" s="4"/>
      <c r="G62" s="3"/>
      <c r="H62" s="4"/>
      <c r="I62" s="3"/>
      <c r="J62" s="4"/>
    </row>
    <row r="63" spans="2:10" x14ac:dyDescent="0.25">
      <c r="B63" s="7"/>
      <c r="C63" s="3"/>
      <c r="D63" s="4"/>
      <c r="F63" s="4"/>
      <c r="G63" s="3"/>
      <c r="H63" s="4"/>
      <c r="I63" s="3"/>
      <c r="J63" s="4"/>
    </row>
    <row r="64" spans="2:10" x14ac:dyDescent="0.25">
      <c r="B64" s="6"/>
      <c r="C64" s="11"/>
      <c r="D64" s="8">
        <f>SUM(D59:D63)</f>
        <v>0</v>
      </c>
      <c r="E64" s="8"/>
      <c r="F64" s="8"/>
      <c r="G64" s="8"/>
      <c r="H64" s="8"/>
      <c r="I64" s="8"/>
      <c r="J64" s="12">
        <f>SUM(J59:J63,F59:F63,H59:H63)</f>
        <v>1319.7</v>
      </c>
    </row>
    <row r="66" spans="2:10" x14ac:dyDescent="0.25">
      <c r="B66" s="9" t="s">
        <v>2</v>
      </c>
      <c r="C66" s="1" t="s">
        <v>3</v>
      </c>
      <c r="D66" s="2" t="s">
        <v>6</v>
      </c>
      <c r="E66" s="5" t="s">
        <v>4</v>
      </c>
      <c r="F66" s="2" t="s">
        <v>6</v>
      </c>
      <c r="G66" s="1" t="s">
        <v>1</v>
      </c>
      <c r="H66" s="2" t="s">
        <v>6</v>
      </c>
      <c r="I66" s="1" t="s">
        <v>5</v>
      </c>
      <c r="J66" s="2" t="s">
        <v>6</v>
      </c>
    </row>
    <row r="67" spans="2:10" x14ac:dyDescent="0.25">
      <c r="B67" s="10">
        <v>45601</v>
      </c>
      <c r="C67" s="3"/>
      <c r="D67" s="4"/>
      <c r="E67" t="s">
        <v>142</v>
      </c>
      <c r="F67" s="4">
        <v>7.5</v>
      </c>
      <c r="G67" s="3"/>
      <c r="H67" s="4"/>
      <c r="I67" s="3"/>
      <c r="J67" s="4"/>
    </row>
    <row r="68" spans="2:10" x14ac:dyDescent="0.25">
      <c r="B68" s="7"/>
      <c r="C68" s="3"/>
      <c r="D68" s="4"/>
      <c r="E68" t="s">
        <v>64</v>
      </c>
      <c r="F68" s="4">
        <v>10</v>
      </c>
      <c r="G68" s="3"/>
      <c r="H68" s="4"/>
      <c r="I68" s="3"/>
      <c r="J68" s="4"/>
    </row>
    <row r="69" spans="2:10" x14ac:dyDescent="0.25">
      <c r="B69" s="7"/>
      <c r="C69" s="3"/>
      <c r="D69" s="4"/>
      <c r="F69" s="4"/>
      <c r="G69" s="3"/>
      <c r="H69" s="4"/>
      <c r="I69" s="3"/>
      <c r="J69" s="4"/>
    </row>
    <row r="70" spans="2:10" x14ac:dyDescent="0.25">
      <c r="B70" s="7"/>
      <c r="C70" s="3"/>
      <c r="D70" s="4"/>
      <c r="F70" s="4"/>
      <c r="G70" s="3"/>
      <c r="H70" s="4"/>
      <c r="I70" s="3"/>
      <c r="J70" s="4"/>
    </row>
    <row r="71" spans="2:10" x14ac:dyDescent="0.25">
      <c r="B71" s="7"/>
      <c r="C71" s="3"/>
      <c r="D71" s="4"/>
      <c r="F71" s="4"/>
      <c r="G71" s="3"/>
      <c r="H71" s="4"/>
      <c r="I71" s="3"/>
      <c r="J71" s="4"/>
    </row>
    <row r="72" spans="2:10" x14ac:dyDescent="0.25">
      <c r="B72" s="6"/>
      <c r="C72" s="11"/>
      <c r="D72" s="8">
        <f>SUM(D67:D71)</f>
        <v>0</v>
      </c>
      <c r="E72" s="8"/>
      <c r="F72" s="8"/>
      <c r="G72" s="8"/>
      <c r="H72" s="8"/>
      <c r="I72" s="8"/>
      <c r="J72" s="12">
        <f>SUM(J67:J71,F67:F71,H67:H71)</f>
        <v>17.5</v>
      </c>
    </row>
    <row r="74" spans="2:10" x14ac:dyDescent="0.25">
      <c r="B74" s="9" t="s">
        <v>2</v>
      </c>
      <c r="C74" s="1" t="s">
        <v>3</v>
      </c>
      <c r="D74" s="2" t="s">
        <v>6</v>
      </c>
      <c r="E74" s="5" t="s">
        <v>4</v>
      </c>
      <c r="F74" s="2" t="s">
        <v>6</v>
      </c>
      <c r="G74" s="1" t="s">
        <v>1</v>
      </c>
      <c r="H74" s="2" t="s">
        <v>6</v>
      </c>
      <c r="I74" s="1" t="s">
        <v>5</v>
      </c>
      <c r="J74" s="2" t="s">
        <v>6</v>
      </c>
    </row>
    <row r="75" spans="2:10" x14ac:dyDescent="0.25">
      <c r="B75" s="10">
        <v>45602</v>
      </c>
      <c r="C75" s="3" t="s">
        <v>83</v>
      </c>
      <c r="D75" s="4">
        <v>19.600000000000001</v>
      </c>
      <c r="E75" t="s">
        <v>7</v>
      </c>
      <c r="F75" s="4">
        <v>100</v>
      </c>
      <c r="G75" s="3" t="s">
        <v>145</v>
      </c>
      <c r="H75" s="4">
        <v>3.6</v>
      </c>
      <c r="I75" s="3" t="s">
        <v>143</v>
      </c>
      <c r="J75" s="4">
        <v>68.88</v>
      </c>
    </row>
    <row r="76" spans="2:10" x14ac:dyDescent="0.25">
      <c r="B76" s="7"/>
      <c r="C76" s="3" t="s">
        <v>144</v>
      </c>
      <c r="D76" s="4">
        <v>19.3</v>
      </c>
      <c r="F76" s="4"/>
      <c r="G76" s="3"/>
      <c r="H76" s="4"/>
      <c r="I76" s="3"/>
      <c r="J76" s="4"/>
    </row>
    <row r="77" spans="2:10" x14ac:dyDescent="0.25">
      <c r="B77" s="7"/>
      <c r="C77" s="3"/>
      <c r="D77" s="4"/>
      <c r="F77" s="4"/>
      <c r="G77" s="3"/>
      <c r="H77" s="4"/>
      <c r="I77" s="3"/>
      <c r="J77" s="4"/>
    </row>
    <row r="78" spans="2:10" x14ac:dyDescent="0.25">
      <c r="B78" s="7"/>
      <c r="C78" s="3"/>
      <c r="D78" s="4"/>
      <c r="F78" s="4"/>
      <c r="G78" s="3"/>
      <c r="H78" s="4"/>
      <c r="I78" s="3"/>
      <c r="J78" s="4"/>
    </row>
    <row r="79" spans="2:10" x14ac:dyDescent="0.25">
      <c r="B79" s="7"/>
      <c r="C79" s="3"/>
      <c r="D79" s="4"/>
      <c r="F79" s="4"/>
      <c r="G79" s="3"/>
      <c r="H79" s="4"/>
      <c r="I79" s="3"/>
      <c r="J79" s="4"/>
    </row>
    <row r="80" spans="2:10" x14ac:dyDescent="0.25">
      <c r="B80" s="6"/>
      <c r="C80" s="11"/>
      <c r="D80" s="8">
        <f>SUM(D75:D79)</f>
        <v>38.900000000000006</v>
      </c>
      <c r="E80" s="8"/>
      <c r="F80" s="8"/>
      <c r="G80" s="8"/>
      <c r="H80" s="8"/>
      <c r="I80" s="8"/>
      <c r="J80" s="12">
        <f>SUM(J75:J79,F75:F79,H75:H79)</f>
        <v>172.48</v>
      </c>
    </row>
    <row r="82" spans="2:10" x14ac:dyDescent="0.25">
      <c r="B82" s="9" t="s">
        <v>2</v>
      </c>
      <c r="C82" s="1" t="s">
        <v>3</v>
      </c>
      <c r="D82" s="2" t="s">
        <v>6</v>
      </c>
      <c r="E82" s="5" t="s">
        <v>4</v>
      </c>
      <c r="F82" s="2" t="s">
        <v>6</v>
      </c>
      <c r="G82" s="1" t="s">
        <v>1</v>
      </c>
      <c r="H82" s="2" t="s">
        <v>6</v>
      </c>
      <c r="I82" s="1" t="s">
        <v>5</v>
      </c>
      <c r="J82" s="2" t="s">
        <v>6</v>
      </c>
    </row>
    <row r="83" spans="2:10" x14ac:dyDescent="0.25">
      <c r="B83" s="10">
        <v>45603</v>
      </c>
      <c r="C83" s="3" t="s">
        <v>146</v>
      </c>
      <c r="D83" s="4">
        <v>10</v>
      </c>
      <c r="E83" t="s">
        <v>7</v>
      </c>
      <c r="F83" s="4">
        <v>50</v>
      </c>
      <c r="G83" s="3" t="s">
        <v>147</v>
      </c>
      <c r="H83" s="4">
        <v>130</v>
      </c>
      <c r="I83" s="3"/>
      <c r="J83" s="4"/>
    </row>
    <row r="84" spans="2:10" x14ac:dyDescent="0.25">
      <c r="B84" s="7"/>
      <c r="C84" s="3" t="s">
        <v>15</v>
      </c>
      <c r="D84" s="4">
        <v>5.5</v>
      </c>
      <c r="F84" s="4"/>
      <c r="G84" s="3" t="s">
        <v>126</v>
      </c>
      <c r="H84" s="4">
        <v>30</v>
      </c>
      <c r="I84" s="3"/>
      <c r="J84" s="4"/>
    </row>
    <row r="85" spans="2:10" x14ac:dyDescent="0.25">
      <c r="B85" s="7"/>
      <c r="C85" s="3" t="s">
        <v>26</v>
      </c>
      <c r="D85" s="4">
        <v>15</v>
      </c>
      <c r="F85" s="4"/>
      <c r="G85" s="3"/>
      <c r="H85" s="4"/>
      <c r="I85" s="3"/>
      <c r="J85" s="4"/>
    </row>
    <row r="86" spans="2:10" x14ac:dyDescent="0.25">
      <c r="B86" s="7"/>
      <c r="C86" s="3"/>
      <c r="D86" s="4"/>
      <c r="F86" s="4"/>
      <c r="G86" s="3"/>
      <c r="H86" s="4"/>
      <c r="I86" s="3"/>
      <c r="J86" s="4"/>
    </row>
    <row r="87" spans="2:10" x14ac:dyDescent="0.25">
      <c r="B87" s="7"/>
      <c r="C87" s="3"/>
      <c r="D87" s="4"/>
      <c r="F87" s="4"/>
      <c r="G87" s="3"/>
      <c r="H87" s="4"/>
      <c r="I87" s="3"/>
      <c r="J87" s="4"/>
    </row>
    <row r="88" spans="2:10" x14ac:dyDescent="0.25">
      <c r="B88" s="6"/>
      <c r="C88" s="11"/>
      <c r="D88" s="8">
        <f>SUM(D83:D87)</f>
        <v>30.5</v>
      </c>
      <c r="E88" s="8"/>
      <c r="F88" s="8"/>
      <c r="G88" s="8"/>
      <c r="H88" s="8"/>
      <c r="I88" s="8"/>
      <c r="J88" s="12">
        <f>SUM(J83:J87,F83:F87,H83:H87)</f>
        <v>210</v>
      </c>
    </row>
    <row r="90" spans="2:10" x14ac:dyDescent="0.25">
      <c r="B90" s="9" t="s">
        <v>2</v>
      </c>
      <c r="C90" s="1" t="s">
        <v>3</v>
      </c>
      <c r="D90" s="2" t="s">
        <v>6</v>
      </c>
      <c r="E90" s="5" t="s">
        <v>4</v>
      </c>
      <c r="F90" s="2" t="s">
        <v>6</v>
      </c>
      <c r="G90" s="1" t="s">
        <v>1</v>
      </c>
      <c r="H90" s="2" t="s">
        <v>6</v>
      </c>
      <c r="I90" s="1" t="s">
        <v>5</v>
      </c>
      <c r="J90" s="2" t="s">
        <v>6</v>
      </c>
    </row>
    <row r="91" spans="2:10" x14ac:dyDescent="0.25">
      <c r="B91" s="10">
        <v>45604</v>
      </c>
      <c r="C91" s="3"/>
      <c r="D91" s="4"/>
      <c r="E91" t="s">
        <v>148</v>
      </c>
      <c r="F91" s="4">
        <v>26.2</v>
      </c>
      <c r="G91" s="3"/>
      <c r="H91" s="4"/>
      <c r="I91" s="3"/>
      <c r="J91" s="4"/>
    </row>
    <row r="92" spans="2:10" x14ac:dyDescent="0.25">
      <c r="B92" s="7"/>
      <c r="C92" s="3"/>
      <c r="D92" s="4"/>
      <c r="F92" s="4"/>
      <c r="G92" s="3"/>
      <c r="H92" s="4"/>
      <c r="I92" s="3"/>
      <c r="J92" s="4"/>
    </row>
    <row r="93" spans="2:10" x14ac:dyDescent="0.25">
      <c r="B93" s="7"/>
      <c r="C93" s="3"/>
      <c r="D93" s="4"/>
      <c r="F93" s="4"/>
      <c r="G93" s="3"/>
      <c r="H93" s="4"/>
      <c r="I93" s="3"/>
      <c r="J93" s="4"/>
    </row>
    <row r="94" spans="2:10" x14ac:dyDescent="0.25">
      <c r="B94" s="7"/>
      <c r="C94" s="3"/>
      <c r="D94" s="4"/>
      <c r="F94" s="4"/>
      <c r="G94" s="3"/>
      <c r="H94" s="4"/>
      <c r="I94" s="3"/>
      <c r="J94" s="4"/>
    </row>
    <row r="95" spans="2:10" x14ac:dyDescent="0.25">
      <c r="B95" s="7"/>
      <c r="C95" s="3"/>
      <c r="D95" s="4"/>
      <c r="F95" s="4"/>
      <c r="G95" s="3"/>
      <c r="H95" s="4"/>
      <c r="I95" s="3"/>
      <c r="J95" s="4"/>
    </row>
    <row r="96" spans="2:10" x14ac:dyDescent="0.25">
      <c r="B96" s="6"/>
      <c r="C96" s="11"/>
      <c r="D96" s="8">
        <f>SUM(D91:D95)</f>
        <v>0</v>
      </c>
      <c r="E96" s="8"/>
      <c r="F96" s="8"/>
      <c r="G96" s="8"/>
      <c r="H96" s="8"/>
      <c r="I96" s="8"/>
      <c r="J96" s="12">
        <f>SUM(J91:J95,F91:F95,H91:H95)</f>
        <v>26.2</v>
      </c>
    </row>
    <row r="98" spans="2:10" x14ac:dyDescent="0.25">
      <c r="B98" s="9" t="s">
        <v>2</v>
      </c>
      <c r="C98" s="1" t="s">
        <v>3</v>
      </c>
      <c r="D98" s="2" t="s">
        <v>6</v>
      </c>
      <c r="E98" s="5" t="s">
        <v>4</v>
      </c>
      <c r="F98" s="2" t="s">
        <v>6</v>
      </c>
      <c r="G98" s="1" t="s">
        <v>1</v>
      </c>
      <c r="H98" s="2" t="s">
        <v>6</v>
      </c>
      <c r="I98" s="1" t="s">
        <v>5</v>
      </c>
      <c r="J98" s="2" t="s">
        <v>6</v>
      </c>
    </row>
    <row r="99" spans="2:10" x14ac:dyDescent="0.25">
      <c r="B99" s="10">
        <v>45605</v>
      </c>
      <c r="C99" s="3"/>
      <c r="D99" s="4"/>
      <c r="E99" t="s">
        <v>26</v>
      </c>
      <c r="F99" s="4">
        <v>19.55</v>
      </c>
      <c r="G99" s="3"/>
      <c r="H99" s="4"/>
      <c r="I99" s="3"/>
      <c r="J99" s="4"/>
    </row>
    <row r="100" spans="2:10" x14ac:dyDescent="0.25">
      <c r="B100" s="7"/>
      <c r="C100" s="3"/>
      <c r="D100" s="4"/>
      <c r="E100" t="s">
        <v>149</v>
      </c>
      <c r="F100" s="4">
        <v>25.9</v>
      </c>
      <c r="G100" s="3"/>
      <c r="H100" s="4"/>
      <c r="I100" s="3"/>
      <c r="J100" s="4"/>
    </row>
    <row r="101" spans="2:10" x14ac:dyDescent="0.25">
      <c r="B101" s="7"/>
      <c r="C101" s="3"/>
      <c r="D101" s="4"/>
      <c r="F101" s="4"/>
      <c r="G101" s="3"/>
      <c r="H101" s="4"/>
      <c r="I101" s="3"/>
      <c r="J101" s="4"/>
    </row>
    <row r="102" spans="2:10" x14ac:dyDescent="0.25">
      <c r="B102" s="7"/>
      <c r="C102" s="3"/>
      <c r="D102" s="4"/>
      <c r="F102" s="4"/>
      <c r="G102" s="3"/>
      <c r="H102" s="4"/>
      <c r="I102" s="3"/>
      <c r="J102" s="4"/>
    </row>
    <row r="103" spans="2:10" x14ac:dyDescent="0.25">
      <c r="B103" s="7"/>
      <c r="C103" s="3"/>
      <c r="D103" s="4"/>
      <c r="F103" s="4"/>
      <c r="G103" s="3"/>
      <c r="H103" s="4"/>
      <c r="I103" s="3"/>
      <c r="J103" s="4"/>
    </row>
    <row r="104" spans="2:10" x14ac:dyDescent="0.25">
      <c r="B104" s="6"/>
      <c r="C104" s="11"/>
      <c r="D104" s="8">
        <f>SUM(D99:D103)</f>
        <v>0</v>
      </c>
      <c r="E104" s="8"/>
      <c r="F104" s="8"/>
      <c r="G104" s="8"/>
      <c r="H104" s="8"/>
      <c r="I104" s="8"/>
      <c r="J104" s="12">
        <f>SUM(J99:J103,F99:F103,H99:H103)</f>
        <v>45.45</v>
      </c>
    </row>
    <row r="106" spans="2:10" x14ac:dyDescent="0.25">
      <c r="B106" s="9" t="s">
        <v>2</v>
      </c>
      <c r="C106" s="1" t="s">
        <v>3</v>
      </c>
      <c r="D106" s="2" t="s">
        <v>6</v>
      </c>
      <c r="E106" s="5" t="s">
        <v>4</v>
      </c>
      <c r="F106" s="2" t="s">
        <v>6</v>
      </c>
      <c r="G106" s="1" t="s">
        <v>1</v>
      </c>
      <c r="H106" s="2" t="s">
        <v>6</v>
      </c>
      <c r="I106" s="1" t="s">
        <v>5</v>
      </c>
      <c r="J106" s="2" t="s">
        <v>6</v>
      </c>
    </row>
    <row r="107" spans="2:10" x14ac:dyDescent="0.25">
      <c r="B107" s="10">
        <v>45606</v>
      </c>
      <c r="C107" s="3"/>
      <c r="D107" s="4"/>
      <c r="E107" t="s">
        <v>15</v>
      </c>
      <c r="F107" s="4">
        <v>4.5</v>
      </c>
      <c r="G107" s="3"/>
      <c r="H107" s="4"/>
      <c r="I107" s="3" t="s">
        <v>150</v>
      </c>
      <c r="J107" s="4">
        <v>15</v>
      </c>
    </row>
    <row r="108" spans="2:10" x14ac:dyDescent="0.25">
      <c r="B108" s="7"/>
      <c r="C108" s="3"/>
      <c r="D108" s="4"/>
      <c r="E108" t="s">
        <v>15</v>
      </c>
      <c r="F108" s="4">
        <v>7.6</v>
      </c>
      <c r="G108" s="3"/>
      <c r="H108" s="4"/>
      <c r="I108" s="3"/>
      <c r="J108" s="4"/>
    </row>
    <row r="109" spans="2:10" x14ac:dyDescent="0.25">
      <c r="B109" s="7"/>
      <c r="C109" s="3"/>
      <c r="D109" s="4"/>
      <c r="F109" s="4"/>
      <c r="G109" s="3"/>
      <c r="H109" s="4"/>
      <c r="I109" s="3"/>
      <c r="J109" s="4"/>
    </row>
    <row r="110" spans="2:10" x14ac:dyDescent="0.25">
      <c r="B110" s="7"/>
      <c r="C110" s="3"/>
      <c r="D110" s="4"/>
      <c r="F110" s="4"/>
      <c r="G110" s="3"/>
      <c r="H110" s="4"/>
      <c r="I110" s="3"/>
      <c r="J110" s="4"/>
    </row>
    <row r="111" spans="2:10" x14ac:dyDescent="0.25">
      <c r="B111" s="7"/>
      <c r="C111" s="3"/>
      <c r="D111" s="4"/>
      <c r="F111" s="4"/>
      <c r="G111" s="3"/>
      <c r="H111" s="4"/>
      <c r="I111" s="3"/>
      <c r="J111" s="4"/>
    </row>
    <row r="112" spans="2:10" x14ac:dyDescent="0.25">
      <c r="B112" s="6"/>
      <c r="C112" s="11"/>
      <c r="D112" s="8">
        <f>SUM(D107:D111)</f>
        <v>0</v>
      </c>
      <c r="E112" s="8"/>
      <c r="F112" s="8"/>
      <c r="G112" s="8"/>
      <c r="H112" s="8"/>
      <c r="I112" s="8"/>
      <c r="J112" s="12">
        <f>SUM(J107:J111,F107:F111,H107:H111)</f>
        <v>27.1</v>
      </c>
    </row>
    <row r="114" spans="2:10" x14ac:dyDescent="0.25">
      <c r="B114" s="9" t="s">
        <v>2</v>
      </c>
      <c r="C114" s="1" t="s">
        <v>3</v>
      </c>
      <c r="D114" s="2" t="s">
        <v>6</v>
      </c>
      <c r="E114" s="5" t="s">
        <v>4</v>
      </c>
      <c r="F114" s="2" t="s">
        <v>6</v>
      </c>
      <c r="G114" s="1" t="s">
        <v>1</v>
      </c>
      <c r="H114" s="2" t="s">
        <v>6</v>
      </c>
      <c r="I114" s="1" t="s">
        <v>5</v>
      </c>
      <c r="J114" s="2" t="s">
        <v>6</v>
      </c>
    </row>
    <row r="115" spans="2:10" x14ac:dyDescent="0.25">
      <c r="B115" s="10">
        <v>45607</v>
      </c>
      <c r="C115" s="3" t="s">
        <v>15</v>
      </c>
      <c r="D115" s="4">
        <v>3.4</v>
      </c>
      <c r="E115" t="s">
        <v>7</v>
      </c>
      <c r="F115" s="4">
        <v>100</v>
      </c>
      <c r="G115" s="3"/>
      <c r="H115" s="4"/>
      <c r="I115" s="3"/>
      <c r="J115" s="4"/>
    </row>
    <row r="116" spans="2:10" x14ac:dyDescent="0.25">
      <c r="B116" s="7"/>
      <c r="C116" s="3" t="s">
        <v>64</v>
      </c>
      <c r="D116" s="4">
        <v>10</v>
      </c>
      <c r="F116" s="4"/>
      <c r="G116" s="3"/>
      <c r="H116" s="4"/>
      <c r="I116" s="3"/>
      <c r="J116" s="4"/>
    </row>
    <row r="117" spans="2:10" x14ac:dyDescent="0.25">
      <c r="B117" s="7"/>
      <c r="C117" s="3"/>
      <c r="D117" s="4"/>
      <c r="F117" s="4"/>
      <c r="G117" s="3"/>
      <c r="H117" s="4"/>
      <c r="I117" s="3"/>
      <c r="J117" s="4"/>
    </row>
    <row r="118" spans="2:10" x14ac:dyDescent="0.25">
      <c r="B118" s="7"/>
      <c r="C118" s="3"/>
      <c r="D118" s="4"/>
      <c r="F118" s="4"/>
      <c r="G118" s="3"/>
      <c r="H118" s="4"/>
      <c r="I118" s="3"/>
      <c r="J118" s="4"/>
    </row>
    <row r="119" spans="2:10" x14ac:dyDescent="0.25">
      <c r="B119" s="7"/>
      <c r="C119" s="3"/>
      <c r="D119" s="4"/>
      <c r="F119" s="4"/>
      <c r="G119" s="3"/>
      <c r="H119" s="4"/>
      <c r="I119" s="3"/>
      <c r="J119" s="4"/>
    </row>
    <row r="120" spans="2:10" x14ac:dyDescent="0.25">
      <c r="B120" s="6"/>
      <c r="C120" s="11"/>
      <c r="D120" s="8">
        <f>SUM(D115:D119)</f>
        <v>13.4</v>
      </c>
      <c r="E120" s="8"/>
      <c r="F120" s="8"/>
      <c r="G120" s="8"/>
      <c r="H120" s="8"/>
      <c r="I120" s="8"/>
      <c r="J120" s="12">
        <f>SUM(J115:J119,F115:F119,H115:H119)</f>
        <v>100</v>
      </c>
    </row>
    <row r="122" spans="2:10" x14ac:dyDescent="0.25">
      <c r="B122" s="9" t="s">
        <v>2</v>
      </c>
      <c r="C122" s="1" t="s">
        <v>3</v>
      </c>
      <c r="D122" s="2" t="s">
        <v>6</v>
      </c>
      <c r="E122" s="5" t="s">
        <v>4</v>
      </c>
      <c r="F122" s="2" t="s">
        <v>6</v>
      </c>
      <c r="G122" s="1" t="s">
        <v>1</v>
      </c>
      <c r="H122" s="2" t="s">
        <v>6</v>
      </c>
      <c r="I122" s="1" t="s">
        <v>5</v>
      </c>
      <c r="J122" s="2" t="s">
        <v>6</v>
      </c>
    </row>
    <row r="123" spans="2:10" x14ac:dyDescent="0.25">
      <c r="B123" s="10">
        <v>45608</v>
      </c>
      <c r="C123" s="3" t="s">
        <v>14</v>
      </c>
      <c r="D123" s="4">
        <v>10</v>
      </c>
      <c r="E123" t="s">
        <v>154</v>
      </c>
      <c r="F123" s="4">
        <v>2</v>
      </c>
      <c r="G123" s="3"/>
      <c r="H123" s="4"/>
      <c r="I123" s="3" t="s">
        <v>151</v>
      </c>
      <c r="J123" s="4">
        <v>44.6</v>
      </c>
    </row>
    <row r="124" spans="2:10" x14ac:dyDescent="0.25">
      <c r="B124" s="7"/>
      <c r="C124" s="3" t="s">
        <v>15</v>
      </c>
      <c r="D124" s="4">
        <v>3.4</v>
      </c>
      <c r="F124" s="4"/>
      <c r="G124" s="3"/>
      <c r="H124" s="4"/>
      <c r="I124" s="3"/>
      <c r="J124" s="4"/>
    </row>
    <row r="125" spans="2:10" x14ac:dyDescent="0.25">
      <c r="B125" s="7"/>
      <c r="C125" s="3"/>
      <c r="D125" s="4"/>
      <c r="F125" s="4"/>
      <c r="G125" s="3"/>
      <c r="H125" s="4"/>
      <c r="I125" s="3"/>
      <c r="J125" s="4"/>
    </row>
    <row r="126" spans="2:10" x14ac:dyDescent="0.25">
      <c r="B126" s="7"/>
      <c r="C126" s="3"/>
      <c r="D126" s="4"/>
      <c r="F126" s="4"/>
      <c r="G126" s="3"/>
      <c r="H126" s="4"/>
      <c r="I126" s="3"/>
      <c r="J126" s="4"/>
    </row>
    <row r="127" spans="2:10" x14ac:dyDescent="0.25">
      <c r="B127" s="7"/>
      <c r="C127" s="3"/>
      <c r="D127" s="4"/>
      <c r="F127" s="4"/>
      <c r="G127" s="3"/>
      <c r="H127" s="4"/>
      <c r="I127" s="3"/>
      <c r="J127" s="4"/>
    </row>
    <row r="128" spans="2:10" x14ac:dyDescent="0.25">
      <c r="B128" s="6"/>
      <c r="C128" s="11"/>
      <c r="D128" s="8">
        <f>SUM(D123:D127)</f>
        <v>13.4</v>
      </c>
      <c r="E128" s="8"/>
      <c r="F128" s="8"/>
      <c r="G128" s="8"/>
      <c r="H128" s="8"/>
      <c r="I128" s="8"/>
      <c r="J128" s="12">
        <f>SUM(J123:J127,F123:F127,H123:H127)</f>
        <v>46.6</v>
      </c>
    </row>
    <row r="130" spans="2:10" x14ac:dyDescent="0.25">
      <c r="B130" s="9" t="s">
        <v>2</v>
      </c>
      <c r="C130" s="1" t="s">
        <v>3</v>
      </c>
      <c r="D130" s="2" t="s">
        <v>6</v>
      </c>
      <c r="E130" s="5" t="s">
        <v>4</v>
      </c>
      <c r="F130" s="2" t="s">
        <v>6</v>
      </c>
      <c r="G130" s="1" t="s">
        <v>1</v>
      </c>
      <c r="H130" s="2" t="s">
        <v>6</v>
      </c>
      <c r="I130" s="1" t="s">
        <v>5</v>
      </c>
      <c r="J130" s="2" t="s">
        <v>6</v>
      </c>
    </row>
    <row r="131" spans="2:10" x14ac:dyDescent="0.25">
      <c r="B131" s="10">
        <v>45609</v>
      </c>
      <c r="C131" s="3" t="s">
        <v>64</v>
      </c>
      <c r="D131" s="4">
        <v>10</v>
      </c>
      <c r="F131" s="4"/>
      <c r="G131" s="3"/>
      <c r="H131" s="4"/>
      <c r="I131" s="3"/>
      <c r="J131" s="4"/>
    </row>
    <row r="132" spans="2:10" x14ac:dyDescent="0.25">
      <c r="B132" s="7"/>
      <c r="C132" s="3" t="s">
        <v>15</v>
      </c>
      <c r="D132" s="4">
        <v>3.4</v>
      </c>
      <c r="F132" s="4"/>
      <c r="G132" s="3"/>
      <c r="H132" s="4"/>
      <c r="I132" s="3"/>
      <c r="J132" s="4"/>
    </row>
    <row r="133" spans="2:10" x14ac:dyDescent="0.25">
      <c r="B133" s="7"/>
      <c r="C133" s="3"/>
      <c r="D133" s="4"/>
      <c r="F133" s="4"/>
      <c r="G133" s="3"/>
      <c r="H133" s="4"/>
      <c r="I133" s="3"/>
      <c r="J133" s="4"/>
    </row>
    <row r="134" spans="2:10" x14ac:dyDescent="0.25">
      <c r="B134" s="7"/>
      <c r="C134" s="3"/>
      <c r="D134" s="4"/>
      <c r="F134" s="4"/>
      <c r="G134" s="3"/>
      <c r="H134" s="4"/>
      <c r="I134" s="3"/>
      <c r="J134" s="4"/>
    </row>
    <row r="135" spans="2:10" x14ac:dyDescent="0.25">
      <c r="B135" s="7"/>
      <c r="C135" s="3"/>
      <c r="D135" s="4"/>
      <c r="F135" s="4"/>
      <c r="G135" s="3"/>
      <c r="H135" s="4"/>
      <c r="I135" s="3"/>
      <c r="J135" s="4"/>
    </row>
    <row r="136" spans="2:10" x14ac:dyDescent="0.25">
      <c r="B136" s="6"/>
      <c r="C136" s="11"/>
      <c r="D136" s="8">
        <f>SUM(D131:D135)</f>
        <v>13.4</v>
      </c>
      <c r="E136" s="8"/>
      <c r="F136" s="8"/>
      <c r="G136" s="8"/>
      <c r="H136" s="8"/>
      <c r="I136" s="8"/>
      <c r="J136" s="12">
        <f>SUM(J131:J135,F131:F135,H131:H135)</f>
        <v>0</v>
      </c>
    </row>
    <row r="138" spans="2:10" x14ac:dyDescent="0.25">
      <c r="B138" s="9" t="s">
        <v>2</v>
      </c>
      <c r="C138" s="1" t="s">
        <v>3</v>
      </c>
      <c r="D138" s="2" t="s">
        <v>6</v>
      </c>
      <c r="E138" s="5" t="s">
        <v>4</v>
      </c>
      <c r="F138" s="2" t="s">
        <v>6</v>
      </c>
      <c r="G138" s="1" t="s">
        <v>1</v>
      </c>
      <c r="H138" s="2" t="s">
        <v>6</v>
      </c>
      <c r="I138" s="1" t="s">
        <v>5</v>
      </c>
      <c r="J138" s="2" t="s">
        <v>6</v>
      </c>
    </row>
    <row r="139" spans="2:10" x14ac:dyDescent="0.25">
      <c r="B139" s="10">
        <v>45610</v>
      </c>
      <c r="C139" s="3" t="s">
        <v>12</v>
      </c>
      <c r="D139" s="4">
        <v>11.5</v>
      </c>
      <c r="F139" s="4"/>
      <c r="G139" s="3"/>
      <c r="H139" s="4"/>
      <c r="I139" s="3"/>
      <c r="J139" s="4"/>
    </row>
    <row r="140" spans="2:10" x14ac:dyDescent="0.25">
      <c r="B140" s="7"/>
      <c r="C140" s="3" t="s">
        <v>152</v>
      </c>
      <c r="D140" s="4">
        <v>28.9</v>
      </c>
      <c r="F140" s="4"/>
      <c r="G140" s="3"/>
      <c r="H140" s="4"/>
      <c r="I140" s="3"/>
      <c r="J140" s="4"/>
    </row>
    <row r="141" spans="2:10" x14ac:dyDescent="0.25">
      <c r="B141" s="7"/>
      <c r="C141" s="3" t="s">
        <v>153</v>
      </c>
      <c r="D141" s="4">
        <v>6.1</v>
      </c>
      <c r="F141" s="4"/>
      <c r="G141" s="3"/>
      <c r="H141" s="4"/>
      <c r="I141" s="3"/>
      <c r="J141" s="4"/>
    </row>
    <row r="142" spans="2:10" x14ac:dyDescent="0.25">
      <c r="B142" s="7"/>
      <c r="C142" s="3"/>
      <c r="D142" s="4"/>
      <c r="F142" s="4"/>
      <c r="G142" s="3"/>
      <c r="H142" s="4"/>
      <c r="I142" s="3"/>
      <c r="J142" s="4"/>
    </row>
    <row r="143" spans="2:10" x14ac:dyDescent="0.25">
      <c r="B143" s="7"/>
      <c r="C143" s="3"/>
      <c r="D143" s="4"/>
      <c r="F143" s="4"/>
      <c r="G143" s="3"/>
      <c r="H143" s="4"/>
      <c r="I143" s="3"/>
      <c r="J143" s="4"/>
    </row>
    <row r="144" spans="2:10" x14ac:dyDescent="0.25">
      <c r="B144" s="6"/>
      <c r="C144" s="11"/>
      <c r="D144" s="8">
        <f>SUM(D139:D143)</f>
        <v>46.5</v>
      </c>
      <c r="E144" s="8"/>
      <c r="F144" s="8"/>
      <c r="G144" s="8"/>
      <c r="H144" s="8"/>
      <c r="I144" s="8"/>
      <c r="J144" s="12">
        <f>SUM(J139:J143,F139:F143,H139:H143)</f>
        <v>0</v>
      </c>
    </row>
    <row r="146" spans="2:13" x14ac:dyDescent="0.25">
      <c r="B146" s="9" t="s">
        <v>2</v>
      </c>
      <c r="C146" s="1" t="s">
        <v>3</v>
      </c>
      <c r="D146" s="2" t="s">
        <v>6</v>
      </c>
      <c r="E146" s="5" t="s">
        <v>4</v>
      </c>
      <c r="F146" s="2" t="s">
        <v>6</v>
      </c>
      <c r="G146" s="1" t="s">
        <v>1</v>
      </c>
      <c r="H146" s="2" t="s">
        <v>6</v>
      </c>
      <c r="I146" s="1" t="s">
        <v>5</v>
      </c>
      <c r="J146" s="2" t="s">
        <v>6</v>
      </c>
    </row>
    <row r="147" spans="2:13" x14ac:dyDescent="0.25">
      <c r="B147" s="10">
        <v>45611</v>
      </c>
      <c r="C147" s="3" t="s">
        <v>15</v>
      </c>
      <c r="D147" s="4">
        <v>3.8</v>
      </c>
      <c r="F147" s="4"/>
      <c r="G147" s="3"/>
      <c r="H147" s="4"/>
      <c r="I147" s="3"/>
      <c r="J147" s="4"/>
    </row>
    <row r="148" spans="2:13" x14ac:dyDescent="0.25">
      <c r="B148" s="7"/>
      <c r="C148" s="3"/>
      <c r="D148" s="4"/>
      <c r="F148" s="4"/>
      <c r="G148" s="3"/>
      <c r="H148" s="4"/>
      <c r="I148" s="3"/>
      <c r="J148" s="4"/>
    </row>
    <row r="149" spans="2:13" x14ac:dyDescent="0.25">
      <c r="B149" s="7"/>
      <c r="C149" s="3"/>
      <c r="D149" s="4"/>
      <c r="F149" s="4"/>
      <c r="G149" s="3"/>
      <c r="H149" s="4"/>
      <c r="I149" s="3"/>
      <c r="J149" s="4"/>
    </row>
    <row r="150" spans="2:13" x14ac:dyDescent="0.25">
      <c r="B150" s="7"/>
      <c r="C150" s="3"/>
      <c r="D150" s="4"/>
      <c r="F150" s="4"/>
      <c r="G150" s="3"/>
      <c r="H150" s="4"/>
      <c r="I150" s="3"/>
      <c r="J150" s="4"/>
    </row>
    <row r="151" spans="2:13" x14ac:dyDescent="0.25">
      <c r="B151" s="7"/>
      <c r="C151" s="3"/>
      <c r="D151" s="4"/>
      <c r="F151" s="4"/>
      <c r="G151" s="3"/>
      <c r="H151" s="4"/>
      <c r="I151" s="3"/>
      <c r="J151" s="4"/>
    </row>
    <row r="152" spans="2:13" x14ac:dyDescent="0.25">
      <c r="B152" s="6"/>
      <c r="C152" s="11"/>
      <c r="D152" s="8">
        <f>SUM(D147:D151)</f>
        <v>3.8</v>
      </c>
      <c r="E152" s="8"/>
      <c r="F152" s="8"/>
      <c r="G152" s="8"/>
      <c r="H152" s="8"/>
      <c r="I152" s="8"/>
      <c r="J152" s="12">
        <f>SUM(J147:J151,F147:F151,H147:H151)</f>
        <v>0</v>
      </c>
    </row>
    <row r="154" spans="2:13" x14ac:dyDescent="0.25">
      <c r="B154" s="9" t="s">
        <v>2</v>
      </c>
      <c r="C154" s="1" t="s">
        <v>3</v>
      </c>
      <c r="D154" s="2" t="s">
        <v>6</v>
      </c>
      <c r="E154" s="5" t="s">
        <v>4</v>
      </c>
      <c r="F154" s="2" t="s">
        <v>6</v>
      </c>
      <c r="G154" s="1" t="s">
        <v>1</v>
      </c>
      <c r="H154" s="2" t="s">
        <v>6</v>
      </c>
      <c r="I154" s="1" t="s">
        <v>5</v>
      </c>
      <c r="J154" s="2" t="s">
        <v>6</v>
      </c>
      <c r="L154" s="1" t="s">
        <v>11</v>
      </c>
      <c r="M154" s="2" t="s">
        <v>6</v>
      </c>
    </row>
    <row r="155" spans="2:13" x14ac:dyDescent="0.25">
      <c r="B155" s="10">
        <v>45612</v>
      </c>
      <c r="C155" s="3"/>
      <c r="D155" s="4"/>
      <c r="F155" s="4"/>
      <c r="G155" s="3" t="s">
        <v>94</v>
      </c>
      <c r="H155" s="4">
        <v>20</v>
      </c>
      <c r="I155" s="3"/>
      <c r="J155" s="4"/>
      <c r="L155" s="3" t="s">
        <v>141</v>
      </c>
      <c r="M155" s="4">
        <v>23.95</v>
      </c>
    </row>
    <row r="156" spans="2:13" x14ac:dyDescent="0.25">
      <c r="B156" s="7"/>
      <c r="C156" s="3"/>
      <c r="D156" s="4"/>
      <c r="F156" s="4"/>
      <c r="G156" s="3"/>
      <c r="H156" s="4"/>
      <c r="I156" s="3"/>
      <c r="J156" s="4"/>
      <c r="L156" s="3"/>
      <c r="M156" s="4"/>
    </row>
    <row r="157" spans="2:13" x14ac:dyDescent="0.25">
      <c r="B157" s="7"/>
      <c r="C157" s="3"/>
      <c r="D157" s="4"/>
      <c r="F157" s="4"/>
      <c r="G157" s="3"/>
      <c r="H157" s="4"/>
      <c r="I157" s="3"/>
      <c r="J157" s="4"/>
      <c r="L157" s="13"/>
      <c r="M157" s="14"/>
    </row>
    <row r="158" spans="2:13" x14ac:dyDescent="0.25">
      <c r="B158" s="7"/>
      <c r="C158" s="3"/>
      <c r="D158" s="4"/>
      <c r="F158" s="4"/>
      <c r="G158" s="3"/>
      <c r="H158" s="4"/>
      <c r="I158" s="3"/>
      <c r="J158" s="4"/>
      <c r="L158" s="11"/>
      <c r="M158" s="12">
        <f>SUM(M155:M157)</f>
        <v>23.95</v>
      </c>
    </row>
    <row r="159" spans="2:13" x14ac:dyDescent="0.25">
      <c r="B159" s="7"/>
      <c r="C159" s="3"/>
      <c r="D159" s="4"/>
      <c r="F159" s="4"/>
      <c r="G159" s="3"/>
      <c r="H159" s="4"/>
      <c r="I159" s="3"/>
      <c r="J159" s="4"/>
    </row>
    <row r="160" spans="2:13" x14ac:dyDescent="0.25">
      <c r="B160" s="6"/>
      <c r="C160" s="11"/>
      <c r="D160" s="8">
        <f>SUM(D155:D159)</f>
        <v>0</v>
      </c>
      <c r="E160" s="8"/>
      <c r="F160" s="8"/>
      <c r="G160" s="8"/>
      <c r="H160" s="8"/>
      <c r="I160" s="8"/>
      <c r="J160" s="12">
        <f>SUM(J155:J159,F155:F159,H155:H159)</f>
        <v>20</v>
      </c>
    </row>
    <row r="162" spans="2:13" x14ac:dyDescent="0.25">
      <c r="B162" s="9" t="s">
        <v>2</v>
      </c>
      <c r="C162" s="1" t="s">
        <v>3</v>
      </c>
      <c r="D162" s="2" t="s">
        <v>6</v>
      </c>
      <c r="E162" s="5" t="s">
        <v>4</v>
      </c>
      <c r="F162" s="2" t="s">
        <v>6</v>
      </c>
      <c r="G162" s="1" t="s">
        <v>1</v>
      </c>
      <c r="H162" s="2" t="s">
        <v>6</v>
      </c>
      <c r="I162" s="1" t="s">
        <v>5</v>
      </c>
      <c r="J162" s="2" t="s">
        <v>6</v>
      </c>
      <c r="L162" s="1" t="s">
        <v>11</v>
      </c>
      <c r="M162" s="2" t="s">
        <v>6</v>
      </c>
    </row>
    <row r="163" spans="2:13" x14ac:dyDescent="0.25">
      <c r="B163" s="10">
        <v>45613</v>
      </c>
      <c r="C163" s="3"/>
      <c r="D163" s="4"/>
      <c r="E163" t="s">
        <v>26</v>
      </c>
      <c r="F163" s="4">
        <v>14.45</v>
      </c>
      <c r="G163" s="3"/>
      <c r="H163" s="4"/>
      <c r="I163" s="3"/>
      <c r="J163" s="4"/>
      <c r="L163" s="3" t="s">
        <v>141</v>
      </c>
      <c r="M163" s="4">
        <v>18.09</v>
      </c>
    </row>
    <row r="164" spans="2:13" x14ac:dyDescent="0.25">
      <c r="B164" s="7"/>
      <c r="C164" s="3"/>
      <c r="D164" s="4"/>
      <c r="F164" s="4"/>
      <c r="G164" s="3"/>
      <c r="H164" s="4"/>
      <c r="I164" s="3"/>
      <c r="J164" s="4"/>
      <c r="L164" s="3"/>
      <c r="M164" s="4"/>
    </row>
    <row r="165" spans="2:13" x14ac:dyDescent="0.25">
      <c r="B165" s="7"/>
      <c r="C165" s="3"/>
      <c r="D165" s="4"/>
      <c r="F165" s="4"/>
      <c r="G165" s="3"/>
      <c r="H165" s="4"/>
      <c r="I165" s="3"/>
      <c r="J165" s="4"/>
      <c r="L165" s="13"/>
      <c r="M165" s="14"/>
    </row>
    <row r="166" spans="2:13" x14ac:dyDescent="0.25">
      <c r="B166" s="7"/>
      <c r="C166" s="3"/>
      <c r="D166" s="4"/>
      <c r="F166" s="4"/>
      <c r="G166" s="3"/>
      <c r="H166" s="4"/>
      <c r="I166" s="3"/>
      <c r="J166" s="4"/>
      <c r="L166" s="11"/>
      <c r="M166" s="12">
        <f>SUM(M163:M165)</f>
        <v>18.09</v>
      </c>
    </row>
    <row r="167" spans="2:13" x14ac:dyDescent="0.25">
      <c r="B167" s="7"/>
      <c r="C167" s="3"/>
      <c r="D167" s="4"/>
      <c r="F167" s="4"/>
      <c r="G167" s="3"/>
      <c r="H167" s="4"/>
      <c r="I167" s="3"/>
      <c r="J167" s="4"/>
    </row>
    <row r="168" spans="2:13" x14ac:dyDescent="0.25">
      <c r="B168" s="6"/>
      <c r="C168" s="11"/>
      <c r="D168" s="8">
        <f>SUM(D163:D167)</f>
        <v>0</v>
      </c>
      <c r="E168" s="8"/>
      <c r="F168" s="8"/>
      <c r="G168" s="8"/>
      <c r="H168" s="8"/>
      <c r="I168" s="8"/>
      <c r="J168" s="12">
        <f>SUM(J163:J167,F163:F167,H163:H167)</f>
        <v>14.45</v>
      </c>
    </row>
    <row r="170" spans="2:13" x14ac:dyDescent="0.25">
      <c r="B170" s="9" t="s">
        <v>2</v>
      </c>
      <c r="C170" s="1" t="s">
        <v>3</v>
      </c>
      <c r="D170" s="2" t="s">
        <v>6</v>
      </c>
      <c r="E170" s="5" t="s">
        <v>4</v>
      </c>
      <c r="F170" s="2" t="s">
        <v>6</v>
      </c>
      <c r="G170" s="1" t="s">
        <v>1</v>
      </c>
      <c r="H170" s="2" t="s">
        <v>6</v>
      </c>
      <c r="I170" s="1" t="s">
        <v>5</v>
      </c>
      <c r="J170" s="2" t="s">
        <v>6</v>
      </c>
      <c r="L170" s="1" t="s">
        <v>11</v>
      </c>
      <c r="M170" s="2" t="s">
        <v>6</v>
      </c>
    </row>
    <row r="171" spans="2:13" x14ac:dyDescent="0.25">
      <c r="B171" s="10">
        <v>45614</v>
      </c>
      <c r="C171" s="3" t="s">
        <v>64</v>
      </c>
      <c r="D171" s="4">
        <v>12</v>
      </c>
      <c r="E171" t="s">
        <v>7</v>
      </c>
      <c r="F171" s="4">
        <v>100</v>
      </c>
      <c r="G171" s="3"/>
      <c r="H171" s="4"/>
      <c r="I171" s="3"/>
      <c r="J171" s="4"/>
      <c r="L171" s="3" t="s">
        <v>141</v>
      </c>
      <c r="M171" s="4">
        <v>20.38</v>
      </c>
    </row>
    <row r="172" spans="2:13" x14ac:dyDescent="0.25">
      <c r="B172" s="7"/>
      <c r="C172" s="3" t="s">
        <v>15</v>
      </c>
      <c r="D172" s="4">
        <v>3.4</v>
      </c>
      <c r="F172" s="4"/>
      <c r="G172" s="3"/>
      <c r="H172" s="4"/>
      <c r="I172" s="3"/>
      <c r="J172" s="4"/>
      <c r="L172" s="3" t="s">
        <v>161</v>
      </c>
      <c r="M172" s="4">
        <v>39.729999999999997</v>
      </c>
    </row>
    <row r="173" spans="2:13" x14ac:dyDescent="0.25">
      <c r="B173" s="7"/>
      <c r="C173" s="3" t="s">
        <v>153</v>
      </c>
      <c r="D173" s="4">
        <v>6.1</v>
      </c>
      <c r="F173" s="4"/>
      <c r="G173" s="3"/>
      <c r="H173" s="4"/>
      <c r="I173" s="3"/>
      <c r="J173" s="4"/>
      <c r="L173" s="13"/>
      <c r="M173" s="14"/>
    </row>
    <row r="174" spans="2:13" x14ac:dyDescent="0.25">
      <c r="B174" s="7"/>
      <c r="C174" s="3"/>
      <c r="D174" s="4"/>
      <c r="F174" s="4"/>
      <c r="G174" s="3"/>
      <c r="H174" s="4"/>
      <c r="I174" s="3"/>
      <c r="J174" s="4"/>
      <c r="L174" s="11"/>
      <c r="M174" s="12">
        <f>SUM(M171:M173)</f>
        <v>60.11</v>
      </c>
    </row>
    <row r="175" spans="2:13" x14ac:dyDescent="0.25">
      <c r="B175" s="7"/>
      <c r="C175" s="3"/>
      <c r="D175" s="4"/>
      <c r="F175" s="4"/>
      <c r="G175" s="3"/>
      <c r="H175" s="4"/>
      <c r="I175" s="3"/>
      <c r="J175" s="4"/>
    </row>
    <row r="176" spans="2:13" x14ac:dyDescent="0.25">
      <c r="B176" s="6"/>
      <c r="C176" s="11"/>
      <c r="D176" s="8">
        <f>SUM(D171:D175)</f>
        <v>21.5</v>
      </c>
      <c r="E176" s="8"/>
      <c r="F176" s="8"/>
      <c r="G176" s="8"/>
      <c r="H176" s="8"/>
      <c r="I176" s="8"/>
      <c r="J176" s="12">
        <f>SUM(J171:J175,F171:F175,H171:H175)</f>
        <v>100</v>
      </c>
    </row>
    <row r="178" spans="2:13" x14ac:dyDescent="0.25">
      <c r="B178" s="9" t="s">
        <v>2</v>
      </c>
      <c r="C178" s="1" t="s">
        <v>3</v>
      </c>
      <c r="D178" s="2" t="s">
        <v>6</v>
      </c>
      <c r="E178" s="5" t="s">
        <v>4</v>
      </c>
      <c r="F178" s="2" t="s">
        <v>6</v>
      </c>
      <c r="G178" s="1" t="s">
        <v>1</v>
      </c>
      <c r="H178" s="2" t="s">
        <v>6</v>
      </c>
      <c r="I178" s="1" t="s">
        <v>5</v>
      </c>
      <c r="J178" s="2" t="s">
        <v>6</v>
      </c>
    </row>
    <row r="179" spans="2:13" x14ac:dyDescent="0.25">
      <c r="B179" s="10">
        <v>45615</v>
      </c>
      <c r="C179" s="3" t="s">
        <v>64</v>
      </c>
      <c r="D179" s="4">
        <v>10</v>
      </c>
      <c r="F179" s="4"/>
      <c r="G179" s="3" t="s">
        <v>65</v>
      </c>
      <c r="H179" s="4">
        <v>10</v>
      </c>
      <c r="I179" s="3"/>
      <c r="J179" s="4"/>
    </row>
    <row r="180" spans="2:13" x14ac:dyDescent="0.25">
      <c r="B180" s="7"/>
      <c r="C180" s="3"/>
      <c r="D180" s="4"/>
      <c r="F180" s="4"/>
      <c r="G180" s="3"/>
      <c r="H180" s="4"/>
      <c r="I180" s="3"/>
      <c r="J180" s="4"/>
    </row>
    <row r="181" spans="2:13" x14ac:dyDescent="0.25">
      <c r="B181" s="7"/>
      <c r="C181" s="3"/>
      <c r="D181" s="4"/>
      <c r="F181" s="4"/>
      <c r="G181" s="3"/>
      <c r="H181" s="4"/>
      <c r="I181" s="3"/>
      <c r="J181" s="4"/>
    </row>
    <row r="182" spans="2:13" x14ac:dyDescent="0.25">
      <c r="B182" s="7"/>
      <c r="C182" s="3"/>
      <c r="D182" s="4"/>
      <c r="F182" s="4"/>
      <c r="G182" s="3"/>
      <c r="H182" s="4"/>
      <c r="I182" s="3"/>
      <c r="J182" s="4"/>
    </row>
    <row r="183" spans="2:13" x14ac:dyDescent="0.25">
      <c r="B183" s="7"/>
      <c r="C183" s="3"/>
      <c r="D183" s="4"/>
      <c r="F183" s="4"/>
      <c r="G183" s="3"/>
      <c r="H183" s="4"/>
      <c r="I183" s="3"/>
      <c r="J183" s="4"/>
    </row>
    <row r="184" spans="2:13" x14ac:dyDescent="0.25">
      <c r="B184" s="6"/>
      <c r="C184" s="11"/>
      <c r="D184" s="8">
        <f>SUM(D179:D183)</f>
        <v>10</v>
      </c>
      <c r="E184" s="8"/>
      <c r="F184" s="8"/>
      <c r="G184" s="8"/>
      <c r="H184" s="8"/>
      <c r="I184" s="8"/>
      <c r="J184" s="12">
        <f>SUM(J179:J183,F179:F183,H179:H183)</f>
        <v>10</v>
      </c>
    </row>
    <row r="186" spans="2:13" x14ac:dyDescent="0.25">
      <c r="B186" s="9" t="s">
        <v>2</v>
      </c>
      <c r="C186" s="1" t="s">
        <v>3</v>
      </c>
      <c r="D186" s="2" t="s">
        <v>6</v>
      </c>
      <c r="E186" s="5" t="s">
        <v>4</v>
      </c>
      <c r="F186" s="2" t="s">
        <v>6</v>
      </c>
      <c r="G186" s="1" t="s">
        <v>1</v>
      </c>
      <c r="H186" s="2" t="s">
        <v>6</v>
      </c>
      <c r="I186" s="1" t="s">
        <v>5</v>
      </c>
      <c r="J186" s="2" t="s">
        <v>6</v>
      </c>
      <c r="L186" s="1" t="s">
        <v>11</v>
      </c>
      <c r="M186" s="2" t="s">
        <v>6</v>
      </c>
    </row>
    <row r="187" spans="2:13" x14ac:dyDescent="0.25">
      <c r="B187" s="10">
        <v>45616</v>
      </c>
      <c r="C187" s="3"/>
      <c r="D187" s="4"/>
      <c r="F187" s="4"/>
      <c r="G187" s="3"/>
      <c r="H187" s="4"/>
      <c r="I187" s="3" t="s">
        <v>155</v>
      </c>
      <c r="J187" s="4">
        <v>60</v>
      </c>
      <c r="L187" s="3" t="s">
        <v>162</v>
      </c>
      <c r="M187" s="4">
        <v>341.74</v>
      </c>
    </row>
    <row r="188" spans="2:13" x14ac:dyDescent="0.25">
      <c r="B188" s="7"/>
      <c r="C188" s="3"/>
      <c r="D188" s="4"/>
      <c r="F188" s="4"/>
      <c r="G188" s="3"/>
      <c r="H188" s="4"/>
      <c r="I188" s="3"/>
      <c r="J188" s="4"/>
      <c r="L188" s="3"/>
      <c r="M188" s="4"/>
    </row>
    <row r="189" spans="2:13" x14ac:dyDescent="0.25">
      <c r="B189" s="7"/>
      <c r="C189" s="3"/>
      <c r="D189" s="4"/>
      <c r="F189" s="4"/>
      <c r="G189" s="3"/>
      <c r="H189" s="4"/>
      <c r="I189" s="3"/>
      <c r="J189" s="4"/>
      <c r="L189" s="13"/>
      <c r="M189" s="14"/>
    </row>
    <row r="190" spans="2:13" x14ac:dyDescent="0.25">
      <c r="B190" s="7"/>
      <c r="C190" s="3"/>
      <c r="D190" s="4"/>
      <c r="F190" s="4"/>
      <c r="G190" s="3"/>
      <c r="H190" s="4"/>
      <c r="I190" s="3"/>
      <c r="J190" s="4"/>
      <c r="L190" s="11"/>
      <c r="M190" s="12">
        <f>SUM(M187:M189)</f>
        <v>341.74</v>
      </c>
    </row>
    <row r="191" spans="2:13" x14ac:dyDescent="0.25">
      <c r="B191" s="7"/>
      <c r="C191" s="3"/>
      <c r="D191" s="4"/>
      <c r="F191" s="4"/>
      <c r="G191" s="3"/>
      <c r="H191" s="4"/>
      <c r="I191" s="3"/>
      <c r="J191" s="4"/>
    </row>
    <row r="192" spans="2:13" x14ac:dyDescent="0.25">
      <c r="B192" s="6"/>
      <c r="C192" s="11"/>
      <c r="D192" s="8">
        <f>SUM(D187:D191)</f>
        <v>0</v>
      </c>
      <c r="E192" s="8"/>
      <c r="F192" s="8"/>
      <c r="G192" s="8"/>
      <c r="H192" s="8"/>
      <c r="I192" s="8"/>
      <c r="J192" s="12">
        <f>SUM(J187:J191,F187:F191,H187:H191)</f>
        <v>60</v>
      </c>
    </row>
    <row r="194" spans="2:13" x14ac:dyDescent="0.25">
      <c r="B194" s="9" t="s">
        <v>2</v>
      </c>
      <c r="C194" s="1" t="s">
        <v>3</v>
      </c>
      <c r="D194" s="2" t="s">
        <v>6</v>
      </c>
      <c r="E194" s="5" t="s">
        <v>4</v>
      </c>
      <c r="F194" s="2" t="s">
        <v>6</v>
      </c>
      <c r="G194" s="1" t="s">
        <v>1</v>
      </c>
      <c r="H194" s="2" t="s">
        <v>6</v>
      </c>
      <c r="I194" s="1" t="s">
        <v>5</v>
      </c>
      <c r="J194" s="2" t="s">
        <v>6</v>
      </c>
    </row>
    <row r="195" spans="2:13" x14ac:dyDescent="0.25">
      <c r="B195" s="10">
        <v>45617</v>
      </c>
      <c r="C195" s="3" t="s">
        <v>156</v>
      </c>
      <c r="D195" s="4">
        <v>20.100000000000001</v>
      </c>
      <c r="E195" t="s">
        <v>7</v>
      </c>
      <c r="F195" s="4">
        <v>100</v>
      </c>
      <c r="G195" s="3" t="s">
        <v>59</v>
      </c>
      <c r="H195" s="4">
        <v>4.9000000000000004</v>
      </c>
      <c r="I195" s="3"/>
      <c r="J195" s="4"/>
    </row>
    <row r="196" spans="2:13" x14ac:dyDescent="0.25">
      <c r="B196" s="7"/>
      <c r="C196" s="3"/>
      <c r="D196" s="4"/>
      <c r="F196" s="4"/>
      <c r="G196" s="3"/>
      <c r="H196" s="4"/>
      <c r="I196" s="3"/>
      <c r="J196" s="4"/>
    </row>
    <row r="197" spans="2:13" x14ac:dyDescent="0.25">
      <c r="B197" s="7"/>
      <c r="C197" s="3"/>
      <c r="D197" s="4"/>
      <c r="F197" s="4"/>
      <c r="G197" s="3"/>
      <c r="H197" s="4"/>
      <c r="I197" s="3"/>
      <c r="J197" s="4"/>
    </row>
    <row r="198" spans="2:13" x14ac:dyDescent="0.25">
      <c r="B198" s="7"/>
      <c r="C198" s="3"/>
      <c r="D198" s="4"/>
      <c r="F198" s="4"/>
      <c r="G198" s="3"/>
      <c r="H198" s="4"/>
      <c r="I198" s="3"/>
      <c r="J198" s="4"/>
    </row>
    <row r="199" spans="2:13" x14ac:dyDescent="0.25">
      <c r="B199" s="7"/>
      <c r="C199" s="3"/>
      <c r="D199" s="4"/>
      <c r="F199" s="4"/>
      <c r="G199" s="3"/>
      <c r="H199" s="4"/>
      <c r="I199" s="3"/>
      <c r="J199" s="4"/>
    </row>
    <row r="200" spans="2:13" x14ac:dyDescent="0.25">
      <c r="B200" s="6"/>
      <c r="C200" s="11"/>
      <c r="D200" s="8">
        <f>SUM(D195:D199)</f>
        <v>20.100000000000001</v>
      </c>
      <c r="E200" s="8"/>
      <c r="F200" s="8"/>
      <c r="G200" s="8"/>
      <c r="H200" s="8"/>
      <c r="I200" s="8"/>
      <c r="J200" s="12">
        <f>SUM(J195:J199,F195:F199,H195:H199)</f>
        <v>104.9</v>
      </c>
    </row>
    <row r="202" spans="2:13" x14ac:dyDescent="0.25">
      <c r="B202" s="9" t="s">
        <v>2</v>
      </c>
      <c r="C202" s="1" t="s">
        <v>3</v>
      </c>
      <c r="D202" s="2" t="s">
        <v>6</v>
      </c>
      <c r="E202" s="5" t="s">
        <v>4</v>
      </c>
      <c r="F202" s="2" t="s">
        <v>6</v>
      </c>
      <c r="G202" s="1" t="s">
        <v>1</v>
      </c>
      <c r="H202" s="2" t="s">
        <v>6</v>
      </c>
      <c r="I202" s="1" t="s">
        <v>5</v>
      </c>
      <c r="J202" s="2" t="s">
        <v>6</v>
      </c>
      <c r="L202" s="1" t="s">
        <v>11</v>
      </c>
      <c r="M202" s="2" t="s">
        <v>6</v>
      </c>
    </row>
    <row r="203" spans="2:13" x14ac:dyDescent="0.25">
      <c r="B203" s="10">
        <v>45618</v>
      </c>
      <c r="C203" s="3" t="s">
        <v>154</v>
      </c>
      <c r="D203" s="4">
        <v>5</v>
      </c>
      <c r="E203" t="s">
        <v>157</v>
      </c>
      <c r="F203" s="4">
        <v>24.9</v>
      </c>
      <c r="G203" s="3"/>
      <c r="H203" s="4"/>
      <c r="I203" s="3"/>
      <c r="J203" s="4"/>
      <c r="L203" s="3" t="s">
        <v>163</v>
      </c>
      <c r="M203" s="4">
        <v>157.47</v>
      </c>
    </row>
    <row r="204" spans="2:13" x14ac:dyDescent="0.25">
      <c r="B204" s="7"/>
      <c r="C204" s="3"/>
      <c r="D204" s="4"/>
      <c r="F204" s="4"/>
      <c r="G204" s="3"/>
      <c r="H204" s="4"/>
      <c r="I204" s="3"/>
      <c r="J204" s="4"/>
      <c r="L204" s="3"/>
      <c r="M204" s="4"/>
    </row>
    <row r="205" spans="2:13" x14ac:dyDescent="0.25">
      <c r="B205" s="7"/>
      <c r="C205" s="3"/>
      <c r="D205" s="4"/>
      <c r="F205" s="4"/>
      <c r="G205" s="3"/>
      <c r="H205" s="4"/>
      <c r="I205" s="3"/>
      <c r="J205" s="4"/>
      <c r="L205" s="13"/>
      <c r="M205" s="14"/>
    </row>
    <row r="206" spans="2:13" x14ac:dyDescent="0.25">
      <c r="B206" s="7"/>
      <c r="C206" s="3"/>
      <c r="D206" s="4"/>
      <c r="F206" s="4"/>
      <c r="G206" s="3"/>
      <c r="H206" s="4"/>
      <c r="I206" s="3"/>
      <c r="J206" s="4"/>
      <c r="L206" s="11"/>
      <c r="M206" s="12">
        <f>SUM(M203:M205)</f>
        <v>157.47</v>
      </c>
    </row>
    <row r="207" spans="2:13" x14ac:dyDescent="0.25">
      <c r="B207" s="7"/>
      <c r="C207" s="3"/>
      <c r="D207" s="4"/>
      <c r="F207" s="4"/>
      <c r="G207" s="3"/>
      <c r="H207" s="4"/>
      <c r="I207" s="3"/>
      <c r="J207" s="4"/>
    </row>
    <row r="208" spans="2:13" x14ac:dyDescent="0.25">
      <c r="B208" s="6"/>
      <c r="C208" s="11"/>
      <c r="D208" s="8">
        <f>SUM(D203:D207)</f>
        <v>5</v>
      </c>
      <c r="E208" s="8"/>
      <c r="F208" s="8"/>
      <c r="G208" s="8"/>
      <c r="H208" s="8"/>
      <c r="I208" s="8"/>
      <c r="J208" s="12">
        <f>SUM(J203:J207,F203:F207,H203:H207)</f>
        <v>24.9</v>
      </c>
    </row>
    <row r="210" spans="2:10" x14ac:dyDescent="0.25">
      <c r="B210" s="9" t="s">
        <v>2</v>
      </c>
      <c r="C210" s="1" t="s">
        <v>3</v>
      </c>
      <c r="D210" s="2" t="s">
        <v>6</v>
      </c>
      <c r="E210" s="5" t="s">
        <v>4</v>
      </c>
      <c r="F210" s="2" t="s">
        <v>6</v>
      </c>
      <c r="G210" s="1" t="s">
        <v>1</v>
      </c>
      <c r="H210" s="2" t="s">
        <v>6</v>
      </c>
      <c r="I210" s="1" t="s">
        <v>5</v>
      </c>
      <c r="J210" s="2" t="s">
        <v>6</v>
      </c>
    </row>
    <row r="211" spans="2:10" x14ac:dyDescent="0.25">
      <c r="B211" s="10">
        <v>45620</v>
      </c>
      <c r="C211" s="3" t="s">
        <v>15</v>
      </c>
      <c r="D211" s="4">
        <v>3.8</v>
      </c>
      <c r="F211" s="4"/>
      <c r="G211" s="3"/>
      <c r="H211" s="4"/>
      <c r="I211" s="3"/>
      <c r="J211" s="4"/>
    </row>
    <row r="212" spans="2:10" x14ac:dyDescent="0.25">
      <c r="B212" s="7"/>
      <c r="C212" s="3"/>
      <c r="D212" s="4"/>
      <c r="F212" s="4"/>
      <c r="G212" s="3"/>
      <c r="H212" s="4"/>
      <c r="I212" s="3"/>
      <c r="J212" s="4"/>
    </row>
    <row r="213" spans="2:10" x14ac:dyDescent="0.25">
      <c r="B213" s="7"/>
      <c r="C213" s="3"/>
      <c r="D213" s="4"/>
      <c r="F213" s="4"/>
      <c r="G213" s="3"/>
      <c r="H213" s="4"/>
      <c r="I213" s="3"/>
      <c r="J213" s="4"/>
    </row>
    <row r="214" spans="2:10" x14ac:dyDescent="0.25">
      <c r="B214" s="7"/>
      <c r="C214" s="3"/>
      <c r="D214" s="4"/>
      <c r="F214" s="4"/>
      <c r="G214" s="3"/>
      <c r="H214" s="4"/>
      <c r="I214" s="3"/>
      <c r="J214" s="4"/>
    </row>
    <row r="215" spans="2:10" x14ac:dyDescent="0.25">
      <c r="B215" s="7"/>
      <c r="C215" s="3"/>
      <c r="D215" s="4"/>
      <c r="F215" s="4"/>
      <c r="G215" s="3"/>
      <c r="H215" s="4"/>
      <c r="I215" s="3"/>
      <c r="J215" s="4"/>
    </row>
    <row r="216" spans="2:10" x14ac:dyDescent="0.25">
      <c r="B216" s="6"/>
      <c r="C216" s="11"/>
      <c r="D216" s="8">
        <f>SUM(D211:D215)</f>
        <v>3.8</v>
      </c>
      <c r="E216" s="8"/>
      <c r="F216" s="8"/>
      <c r="G216" s="8"/>
      <c r="H216" s="8"/>
      <c r="I216" s="8"/>
      <c r="J216" s="12">
        <f>SUM(J211:J215,F211:F215,H211:H215)</f>
        <v>0</v>
      </c>
    </row>
    <row r="218" spans="2:10" x14ac:dyDescent="0.25">
      <c r="B218" s="9" t="s">
        <v>2</v>
      </c>
      <c r="C218" s="1" t="s">
        <v>3</v>
      </c>
      <c r="D218" s="2" t="s">
        <v>6</v>
      </c>
      <c r="E218" s="5" t="s">
        <v>4</v>
      </c>
      <c r="F218" s="2" t="s">
        <v>6</v>
      </c>
      <c r="G218" s="1" t="s">
        <v>1</v>
      </c>
      <c r="H218" s="2" t="s">
        <v>6</v>
      </c>
      <c r="I218" s="1" t="s">
        <v>5</v>
      </c>
      <c r="J218" s="2" t="s">
        <v>6</v>
      </c>
    </row>
    <row r="219" spans="2:10" x14ac:dyDescent="0.25">
      <c r="B219" s="10">
        <v>45621</v>
      </c>
      <c r="C219" s="3" t="s">
        <v>64</v>
      </c>
      <c r="D219" s="4">
        <v>11</v>
      </c>
      <c r="F219" s="4"/>
      <c r="G219" s="3"/>
      <c r="H219" s="4"/>
      <c r="I219" s="3"/>
      <c r="J219" s="4"/>
    </row>
    <row r="220" spans="2:10" x14ac:dyDescent="0.25">
      <c r="B220" s="7"/>
      <c r="C220" s="3" t="s">
        <v>100</v>
      </c>
      <c r="D220" s="4">
        <v>24.43</v>
      </c>
      <c r="F220" s="4"/>
      <c r="G220" s="3"/>
      <c r="H220" s="4"/>
      <c r="I220" s="3"/>
      <c r="J220" s="4"/>
    </row>
    <row r="221" spans="2:10" x14ac:dyDescent="0.25">
      <c r="B221" s="7"/>
      <c r="C221" s="3"/>
      <c r="D221" s="4"/>
      <c r="F221" s="4"/>
      <c r="G221" s="3"/>
      <c r="H221" s="4"/>
      <c r="I221" s="3"/>
      <c r="J221" s="4"/>
    </row>
    <row r="222" spans="2:10" x14ac:dyDescent="0.25">
      <c r="B222" s="7"/>
      <c r="C222" s="3"/>
      <c r="D222" s="4"/>
      <c r="F222" s="4"/>
      <c r="G222" s="3"/>
      <c r="H222" s="4"/>
      <c r="I222" s="3"/>
      <c r="J222" s="4"/>
    </row>
    <row r="223" spans="2:10" x14ac:dyDescent="0.25">
      <c r="B223" s="7"/>
      <c r="C223" s="3"/>
      <c r="D223" s="4"/>
      <c r="F223" s="4"/>
      <c r="G223" s="3"/>
      <c r="H223" s="4"/>
      <c r="I223" s="3"/>
      <c r="J223" s="4"/>
    </row>
    <row r="224" spans="2:10" x14ac:dyDescent="0.25">
      <c r="B224" s="6"/>
      <c r="C224" s="11"/>
      <c r="D224" s="8">
        <f>SUM(D219:D223)</f>
        <v>35.43</v>
      </c>
      <c r="E224" s="8"/>
      <c r="F224" s="8"/>
      <c r="G224" s="8"/>
      <c r="H224" s="8"/>
      <c r="I224" s="8"/>
      <c r="J224" s="12">
        <f>SUM(J219:J223,F219:F223,H219:H223)</f>
        <v>0</v>
      </c>
    </row>
    <row r="226" spans="2:13" x14ac:dyDescent="0.25">
      <c r="B226" s="9" t="s">
        <v>2</v>
      </c>
      <c r="C226" s="1" t="s">
        <v>3</v>
      </c>
      <c r="D226" s="2" t="s">
        <v>6</v>
      </c>
      <c r="E226" s="5" t="s">
        <v>4</v>
      </c>
      <c r="F226" s="2" t="s">
        <v>6</v>
      </c>
      <c r="G226" s="1" t="s">
        <v>1</v>
      </c>
      <c r="H226" s="2" t="s">
        <v>6</v>
      </c>
      <c r="I226" s="1" t="s">
        <v>5</v>
      </c>
      <c r="J226" s="2" t="s">
        <v>6</v>
      </c>
      <c r="L226" s="1" t="s">
        <v>11</v>
      </c>
      <c r="M226" s="2" t="s">
        <v>6</v>
      </c>
    </row>
    <row r="227" spans="2:13" x14ac:dyDescent="0.25">
      <c r="B227" s="10">
        <v>45622</v>
      </c>
      <c r="C227" s="3" t="s">
        <v>15</v>
      </c>
      <c r="D227" s="4">
        <v>3.4</v>
      </c>
      <c r="E227" t="s">
        <v>7</v>
      </c>
      <c r="F227" s="4">
        <v>100</v>
      </c>
      <c r="G227" s="3"/>
      <c r="H227" s="4"/>
      <c r="I227" s="3"/>
      <c r="J227" s="4"/>
      <c r="L227" s="3" t="s">
        <v>164</v>
      </c>
      <c r="M227" s="4">
        <v>47.54</v>
      </c>
    </row>
    <row r="228" spans="2:13" x14ac:dyDescent="0.25">
      <c r="B228" s="7"/>
      <c r="C228" s="3" t="s">
        <v>79</v>
      </c>
      <c r="D228" s="4">
        <v>27</v>
      </c>
      <c r="F228" s="4"/>
      <c r="G228" s="3"/>
      <c r="H228" s="4"/>
      <c r="I228" s="3"/>
      <c r="J228" s="4"/>
      <c r="L228" s="3"/>
      <c r="M228" s="4"/>
    </row>
    <row r="229" spans="2:13" x14ac:dyDescent="0.25">
      <c r="B229" s="7"/>
      <c r="C229" s="3"/>
      <c r="D229" s="4"/>
      <c r="F229" s="4"/>
      <c r="G229" s="3"/>
      <c r="H229" s="4"/>
      <c r="I229" s="3"/>
      <c r="J229" s="4"/>
      <c r="L229" s="13"/>
      <c r="M229" s="14"/>
    </row>
    <row r="230" spans="2:13" x14ac:dyDescent="0.25">
      <c r="B230" s="7"/>
      <c r="C230" s="3"/>
      <c r="D230" s="4"/>
      <c r="F230" s="4"/>
      <c r="G230" s="3"/>
      <c r="H230" s="4"/>
      <c r="I230" s="3"/>
      <c r="J230" s="4"/>
      <c r="L230" s="11"/>
      <c r="M230" s="12">
        <f>SUM(M227:M229)</f>
        <v>47.54</v>
      </c>
    </row>
    <row r="231" spans="2:13" x14ac:dyDescent="0.25">
      <c r="B231" s="7"/>
      <c r="C231" s="3"/>
      <c r="D231" s="4"/>
      <c r="F231" s="4"/>
      <c r="G231" s="3"/>
      <c r="H231" s="4"/>
      <c r="I231" s="3"/>
      <c r="J231" s="4"/>
    </row>
    <row r="232" spans="2:13" x14ac:dyDescent="0.25">
      <c r="B232" s="6"/>
      <c r="C232" s="11"/>
      <c r="D232" s="8">
        <f>SUM(D227:D231)</f>
        <v>30.4</v>
      </c>
      <c r="E232" s="8"/>
      <c r="F232" s="8"/>
      <c r="G232" s="8"/>
      <c r="H232" s="8"/>
      <c r="I232" s="8"/>
      <c r="J232" s="12">
        <f>SUM(J227:J231,F227:F231,H227:H231)</f>
        <v>100</v>
      </c>
    </row>
    <row r="234" spans="2:13" x14ac:dyDescent="0.25">
      <c r="B234" s="9" t="s">
        <v>2</v>
      </c>
      <c r="C234" s="1" t="s">
        <v>3</v>
      </c>
      <c r="D234" s="2" t="s">
        <v>6</v>
      </c>
      <c r="E234" s="5" t="s">
        <v>4</v>
      </c>
      <c r="F234" s="2" t="s">
        <v>6</v>
      </c>
      <c r="G234" s="1" t="s">
        <v>1</v>
      </c>
      <c r="H234" s="2" t="s">
        <v>6</v>
      </c>
      <c r="I234" s="1" t="s">
        <v>5</v>
      </c>
      <c r="J234" s="2" t="s">
        <v>6</v>
      </c>
    </row>
    <row r="235" spans="2:13" x14ac:dyDescent="0.25">
      <c r="B235" s="10">
        <v>45623</v>
      </c>
      <c r="C235" s="3" t="s">
        <v>117</v>
      </c>
      <c r="D235" s="4">
        <v>16.2</v>
      </c>
      <c r="F235" s="4"/>
      <c r="G235" s="3" t="s">
        <v>158</v>
      </c>
      <c r="H235" s="4">
        <v>10</v>
      </c>
      <c r="I235" s="3" t="s">
        <v>159</v>
      </c>
      <c r="J235" s="4">
        <v>74.06</v>
      </c>
    </row>
    <row r="236" spans="2:13" x14ac:dyDescent="0.25">
      <c r="B236" s="7"/>
      <c r="C236" s="3"/>
      <c r="D236" s="4"/>
      <c r="F236" s="4"/>
      <c r="G236" s="3"/>
      <c r="H236" s="4"/>
      <c r="I236" s="3"/>
      <c r="J236" s="4"/>
    </row>
    <row r="237" spans="2:13" x14ac:dyDescent="0.25">
      <c r="B237" s="7"/>
      <c r="C237" s="3"/>
      <c r="D237" s="4"/>
      <c r="F237" s="4"/>
      <c r="G237" s="3"/>
      <c r="H237" s="4"/>
      <c r="I237" s="3"/>
      <c r="J237" s="4"/>
    </row>
    <row r="238" spans="2:13" x14ac:dyDescent="0.25">
      <c r="B238" s="7"/>
      <c r="C238" s="3"/>
      <c r="D238" s="4"/>
      <c r="F238" s="4"/>
      <c r="G238" s="3"/>
      <c r="H238" s="4"/>
      <c r="I238" s="3"/>
      <c r="J238" s="4"/>
    </row>
    <row r="239" spans="2:13" x14ac:dyDescent="0.25">
      <c r="B239" s="7"/>
      <c r="C239" s="3"/>
      <c r="D239" s="4"/>
      <c r="F239" s="4"/>
      <c r="G239" s="3"/>
      <c r="H239" s="4"/>
      <c r="I239" s="3"/>
      <c r="J239" s="4"/>
    </row>
    <row r="240" spans="2:13" x14ac:dyDescent="0.25">
      <c r="B240" s="6"/>
      <c r="C240" s="11"/>
      <c r="D240" s="8">
        <f>SUM(D235:D239)</f>
        <v>16.2</v>
      </c>
      <c r="E240" s="8"/>
      <c r="F240" s="8"/>
      <c r="G240" s="8"/>
      <c r="H240" s="8"/>
      <c r="I240" s="8"/>
      <c r="J240" s="12">
        <f>SUM(J235:J239,F235:F239,H235:H239)</f>
        <v>84.06</v>
      </c>
    </row>
    <row r="242" spans="2:10" x14ac:dyDescent="0.25">
      <c r="B242" s="9" t="s">
        <v>2</v>
      </c>
      <c r="C242" s="1" t="s">
        <v>3</v>
      </c>
      <c r="D242" s="2" t="s">
        <v>6</v>
      </c>
      <c r="E242" s="5" t="s">
        <v>4</v>
      </c>
      <c r="F242" s="2" t="s">
        <v>6</v>
      </c>
      <c r="G242" s="1" t="s">
        <v>1</v>
      </c>
      <c r="H242" s="2" t="s">
        <v>6</v>
      </c>
      <c r="I242" s="1" t="s">
        <v>5</v>
      </c>
      <c r="J242" s="2" t="s">
        <v>6</v>
      </c>
    </row>
    <row r="243" spans="2:10" x14ac:dyDescent="0.25">
      <c r="B243" s="10">
        <v>45624</v>
      </c>
      <c r="C243" s="3" t="s">
        <v>12</v>
      </c>
      <c r="D243" s="4">
        <v>11.5</v>
      </c>
      <c r="E243" t="s">
        <v>7</v>
      </c>
      <c r="F243" s="4">
        <v>20</v>
      </c>
      <c r="G243" s="3"/>
      <c r="H243" s="4"/>
      <c r="I243" s="3"/>
      <c r="J243" s="4"/>
    </row>
    <row r="244" spans="2:10" x14ac:dyDescent="0.25">
      <c r="B244" s="7"/>
      <c r="C244" s="3" t="s">
        <v>160</v>
      </c>
      <c r="D244" s="4">
        <v>3.6</v>
      </c>
      <c r="E244" t="s">
        <v>26</v>
      </c>
      <c r="F244" s="4">
        <v>18.100000000000001</v>
      </c>
      <c r="G244" s="3"/>
      <c r="H244" s="4"/>
      <c r="I244" s="3"/>
      <c r="J244" s="4"/>
    </row>
    <row r="245" spans="2:10" x14ac:dyDescent="0.25">
      <c r="B245" s="7"/>
      <c r="C245" s="3"/>
      <c r="D245" s="4"/>
      <c r="F245" s="4"/>
      <c r="G245" s="3"/>
      <c r="H245" s="4"/>
      <c r="I245" s="3"/>
      <c r="J245" s="4"/>
    </row>
    <row r="246" spans="2:10" x14ac:dyDescent="0.25">
      <c r="B246" s="7"/>
      <c r="C246" s="3"/>
      <c r="D246" s="4"/>
      <c r="F246" s="4"/>
      <c r="G246" s="3"/>
      <c r="H246" s="4"/>
      <c r="I246" s="3"/>
      <c r="J246" s="4"/>
    </row>
    <row r="247" spans="2:10" x14ac:dyDescent="0.25">
      <c r="B247" s="7"/>
      <c r="C247" s="3"/>
      <c r="D247" s="4"/>
      <c r="F247" s="4"/>
      <c r="G247" s="3"/>
      <c r="H247" s="4"/>
      <c r="I247" s="3"/>
      <c r="J247" s="4"/>
    </row>
    <row r="248" spans="2:10" x14ac:dyDescent="0.25">
      <c r="B248" s="6"/>
      <c r="C248" s="11"/>
      <c r="D248" s="8">
        <f>SUM(D243:D247)</f>
        <v>15.1</v>
      </c>
      <c r="E248" s="8"/>
      <c r="F248" s="8"/>
      <c r="G248" s="8"/>
      <c r="H248" s="8"/>
      <c r="I248" s="8"/>
      <c r="J248" s="12">
        <f>SUM(J243:J247,F243:F247,H243:H247)</f>
        <v>38.1</v>
      </c>
    </row>
  </sheetData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D1DBB28-9DEE-43A9-8B9E-D89C096EED4E}">
  <dimension ref="B2:M224"/>
  <sheetViews>
    <sheetView topLeftCell="A155" workbookViewId="0">
      <selection activeCell="L178" sqref="L178:M182"/>
    </sheetView>
  </sheetViews>
  <sheetFormatPr defaultRowHeight="15" x14ac:dyDescent="0.25"/>
  <sheetData>
    <row r="2" spans="2:13" x14ac:dyDescent="0.25">
      <c r="B2" s="9" t="s">
        <v>2</v>
      </c>
      <c r="C2" s="1" t="s">
        <v>3</v>
      </c>
      <c r="D2" s="2" t="s">
        <v>6</v>
      </c>
      <c r="E2" s="5" t="s">
        <v>4</v>
      </c>
      <c r="F2" s="2" t="s">
        <v>6</v>
      </c>
      <c r="G2" s="1" t="s">
        <v>1</v>
      </c>
      <c r="H2" s="2" t="s">
        <v>6</v>
      </c>
      <c r="I2" s="1" t="s">
        <v>5</v>
      </c>
      <c r="J2" s="2" t="s">
        <v>6</v>
      </c>
    </row>
    <row r="3" spans="2:13" x14ac:dyDescent="0.25">
      <c r="B3" s="10">
        <v>45625</v>
      </c>
      <c r="C3" s="3" t="s">
        <v>15</v>
      </c>
      <c r="D3" s="4">
        <v>3.8</v>
      </c>
      <c r="F3" s="4"/>
      <c r="G3" s="3" t="s">
        <v>135</v>
      </c>
      <c r="H3" s="4">
        <v>715</v>
      </c>
      <c r="I3" s="3" t="s">
        <v>9</v>
      </c>
      <c r="J3" s="4">
        <v>300</v>
      </c>
    </row>
    <row r="4" spans="2:13" x14ac:dyDescent="0.25">
      <c r="B4" s="7"/>
      <c r="C4" s="3"/>
      <c r="D4" s="4"/>
      <c r="F4" s="4"/>
      <c r="G4" s="3"/>
      <c r="H4" s="4"/>
      <c r="I4" s="3" t="s">
        <v>10</v>
      </c>
      <c r="J4" s="4">
        <v>1000</v>
      </c>
    </row>
    <row r="5" spans="2:13" x14ac:dyDescent="0.25">
      <c r="B5" s="7"/>
      <c r="C5" s="3"/>
      <c r="D5" s="4"/>
      <c r="F5" s="4"/>
      <c r="G5" s="3"/>
      <c r="H5" s="4"/>
      <c r="I5" s="3" t="s">
        <v>11</v>
      </c>
      <c r="J5" s="4">
        <v>1000</v>
      </c>
    </row>
    <row r="6" spans="2:13" x14ac:dyDescent="0.25">
      <c r="B6" s="7"/>
      <c r="C6" s="3"/>
      <c r="D6" s="4"/>
      <c r="F6" s="4"/>
      <c r="G6" s="3"/>
      <c r="H6" s="4"/>
      <c r="I6" s="3" t="s">
        <v>136</v>
      </c>
      <c r="J6" s="4">
        <v>58.85</v>
      </c>
    </row>
    <row r="7" spans="2:13" x14ac:dyDescent="0.25">
      <c r="B7" s="7"/>
      <c r="C7" s="3"/>
      <c r="D7" s="4"/>
      <c r="F7" s="4"/>
      <c r="G7" s="3"/>
      <c r="H7" s="4"/>
      <c r="I7" s="3"/>
      <c r="J7" s="4"/>
    </row>
    <row r="8" spans="2:13" x14ac:dyDescent="0.25">
      <c r="B8" s="6"/>
      <c r="C8" s="11"/>
      <c r="D8" s="8">
        <f>SUM(D3)</f>
        <v>3.8</v>
      </c>
      <c r="E8" s="8"/>
      <c r="F8" s="8"/>
      <c r="G8" s="8"/>
      <c r="H8" s="8"/>
      <c r="I8" s="8"/>
      <c r="J8" s="12">
        <f>SUM(J3:J7,F3,H3)</f>
        <v>3073.85</v>
      </c>
    </row>
    <row r="10" spans="2:13" x14ac:dyDescent="0.25">
      <c r="B10" s="9" t="s">
        <v>2</v>
      </c>
      <c r="C10" s="1" t="s">
        <v>3</v>
      </c>
      <c r="D10" s="2" t="s">
        <v>6</v>
      </c>
      <c r="E10" s="5" t="s">
        <v>4</v>
      </c>
      <c r="F10" s="2" t="s">
        <v>6</v>
      </c>
      <c r="G10" s="1" t="s">
        <v>1</v>
      </c>
      <c r="H10" s="2" t="s">
        <v>6</v>
      </c>
      <c r="I10" s="1" t="s">
        <v>5</v>
      </c>
      <c r="J10" s="2" t="s">
        <v>6</v>
      </c>
      <c r="L10" s="1" t="s">
        <v>11</v>
      </c>
      <c r="M10" s="2" t="s">
        <v>6</v>
      </c>
    </row>
    <row r="11" spans="2:13" x14ac:dyDescent="0.25">
      <c r="B11" s="10">
        <v>45626</v>
      </c>
      <c r="C11" s="3"/>
      <c r="D11" s="4"/>
      <c r="E11" t="s">
        <v>63</v>
      </c>
      <c r="F11" s="4">
        <v>5.5</v>
      </c>
      <c r="G11" s="3" t="s">
        <v>126</v>
      </c>
      <c r="H11" s="4">
        <v>18.72</v>
      </c>
      <c r="I11" s="3"/>
      <c r="J11" s="4"/>
      <c r="L11" s="3" t="s">
        <v>141</v>
      </c>
      <c r="M11" s="4">
        <v>18.54</v>
      </c>
    </row>
    <row r="12" spans="2:13" x14ac:dyDescent="0.25">
      <c r="B12" s="7"/>
      <c r="C12" s="3"/>
      <c r="D12" s="4"/>
      <c r="E12" t="s">
        <v>7</v>
      </c>
      <c r="F12" s="4">
        <v>100</v>
      </c>
      <c r="G12" s="3"/>
      <c r="H12" s="4"/>
      <c r="I12" s="3"/>
      <c r="J12" s="4"/>
      <c r="L12" s="3" t="s">
        <v>161</v>
      </c>
      <c r="M12" s="4">
        <v>37.08</v>
      </c>
    </row>
    <row r="13" spans="2:13" x14ac:dyDescent="0.25">
      <c r="B13" s="7"/>
      <c r="C13" s="3"/>
      <c r="D13" s="4"/>
      <c r="F13" s="4"/>
      <c r="G13" s="3"/>
      <c r="H13" s="4"/>
      <c r="I13" s="3"/>
      <c r="J13" s="4"/>
      <c r="L13" s="13" t="s">
        <v>55</v>
      </c>
      <c r="M13" s="14">
        <v>37.81</v>
      </c>
    </row>
    <row r="14" spans="2:13" x14ac:dyDescent="0.25">
      <c r="B14" s="7"/>
      <c r="C14" s="3"/>
      <c r="D14" s="4"/>
      <c r="F14" s="4"/>
      <c r="G14" s="3"/>
      <c r="H14" s="4"/>
      <c r="I14" s="3"/>
      <c r="J14" s="4"/>
      <c r="L14" s="11"/>
      <c r="M14" s="12">
        <f>SUM(M11:M13)</f>
        <v>93.43</v>
      </c>
    </row>
    <row r="15" spans="2:13" x14ac:dyDescent="0.25">
      <c r="B15" s="7"/>
      <c r="C15" s="3"/>
      <c r="D15" s="4"/>
      <c r="F15" s="4"/>
      <c r="G15" s="3"/>
      <c r="H15" s="4"/>
      <c r="I15" s="3"/>
      <c r="J15" s="4"/>
    </row>
    <row r="16" spans="2:13" x14ac:dyDescent="0.25">
      <c r="B16" s="6"/>
      <c r="C16" s="11"/>
      <c r="D16" s="8">
        <f>SUM(D11)</f>
        <v>0</v>
      </c>
      <c r="E16" s="8"/>
      <c r="F16" s="8"/>
      <c r="G16" s="8"/>
      <c r="H16" s="8"/>
      <c r="I16" s="8"/>
      <c r="J16" s="12">
        <f>SUM(J11:J15,F11,H11)</f>
        <v>24.22</v>
      </c>
    </row>
    <row r="18" spans="2:13" x14ac:dyDescent="0.25">
      <c r="B18" s="9" t="s">
        <v>2</v>
      </c>
      <c r="C18" s="1" t="s">
        <v>3</v>
      </c>
      <c r="D18" s="2" t="s">
        <v>6</v>
      </c>
      <c r="E18" s="5" t="s">
        <v>4</v>
      </c>
      <c r="F18" s="2" t="s">
        <v>6</v>
      </c>
      <c r="G18" s="1" t="s">
        <v>1</v>
      </c>
      <c r="H18" s="2" t="s">
        <v>6</v>
      </c>
      <c r="I18" s="1" t="s">
        <v>5</v>
      </c>
      <c r="J18" s="2" t="s">
        <v>6</v>
      </c>
      <c r="L18" s="1" t="s">
        <v>11</v>
      </c>
      <c r="M18" s="2" t="s">
        <v>6</v>
      </c>
    </row>
    <row r="19" spans="2:13" x14ac:dyDescent="0.25">
      <c r="B19" s="10">
        <v>45628</v>
      </c>
      <c r="C19" s="3" t="s">
        <v>64</v>
      </c>
      <c r="D19" s="4">
        <v>10</v>
      </c>
      <c r="E19" t="s">
        <v>154</v>
      </c>
      <c r="F19" s="4">
        <v>2</v>
      </c>
      <c r="G19" s="3"/>
      <c r="H19" s="4"/>
      <c r="I19" s="3" t="s">
        <v>136</v>
      </c>
      <c r="J19" s="4">
        <v>53.71</v>
      </c>
      <c r="L19" s="3" t="s">
        <v>166</v>
      </c>
      <c r="M19" s="4">
        <v>193.26</v>
      </c>
    </row>
    <row r="20" spans="2:13" x14ac:dyDescent="0.25">
      <c r="B20" s="7"/>
      <c r="C20" s="3" t="s">
        <v>165</v>
      </c>
      <c r="D20" s="4">
        <v>6.1</v>
      </c>
      <c r="F20" s="4"/>
      <c r="G20" s="3"/>
      <c r="H20" s="4"/>
      <c r="I20" s="3" t="s">
        <v>135</v>
      </c>
      <c r="J20" s="4">
        <v>200</v>
      </c>
      <c r="L20" s="3"/>
      <c r="M20" s="4"/>
    </row>
    <row r="21" spans="2:13" x14ac:dyDescent="0.25">
      <c r="B21" s="7"/>
      <c r="C21" s="3" t="s">
        <v>87</v>
      </c>
      <c r="D21" s="4">
        <v>3.4</v>
      </c>
      <c r="F21" s="4"/>
      <c r="G21" s="3"/>
      <c r="H21" s="4"/>
      <c r="I21" s="3"/>
      <c r="J21" s="4"/>
      <c r="L21" s="13"/>
      <c r="M21" s="14"/>
    </row>
    <row r="22" spans="2:13" x14ac:dyDescent="0.25">
      <c r="B22" s="7"/>
      <c r="C22" s="3"/>
      <c r="D22" s="4"/>
      <c r="F22" s="4"/>
      <c r="G22" s="3"/>
      <c r="H22" s="4"/>
      <c r="I22" s="3"/>
      <c r="J22" s="4"/>
      <c r="L22" s="11"/>
      <c r="M22" s="12">
        <f>SUM(M19:M21)</f>
        <v>193.26</v>
      </c>
    </row>
    <row r="23" spans="2:13" x14ac:dyDescent="0.25">
      <c r="B23" s="7"/>
      <c r="C23" s="3"/>
      <c r="D23" s="4"/>
      <c r="F23" s="4"/>
      <c r="G23" s="3"/>
      <c r="H23" s="4"/>
      <c r="I23" s="3"/>
      <c r="J23" s="4"/>
    </row>
    <row r="24" spans="2:13" x14ac:dyDescent="0.25">
      <c r="B24" s="6"/>
      <c r="C24" s="11"/>
      <c r="D24" s="8">
        <f>SUM(D19)</f>
        <v>10</v>
      </c>
      <c r="E24" s="8"/>
      <c r="F24" s="8"/>
      <c r="G24" s="8"/>
      <c r="H24" s="8"/>
      <c r="I24" s="8"/>
      <c r="J24" s="12">
        <f>SUM(J19:J23,F19,H19)</f>
        <v>255.71</v>
      </c>
    </row>
    <row r="26" spans="2:13" x14ac:dyDescent="0.25">
      <c r="B26" s="9" t="s">
        <v>2</v>
      </c>
      <c r="C26" s="1" t="s">
        <v>3</v>
      </c>
      <c r="D26" s="2" t="s">
        <v>6</v>
      </c>
      <c r="E26" s="5" t="s">
        <v>4</v>
      </c>
      <c r="F26" s="2" t="s">
        <v>6</v>
      </c>
      <c r="G26" s="1" t="s">
        <v>1</v>
      </c>
      <c r="H26" s="2" t="s">
        <v>6</v>
      </c>
      <c r="I26" s="1" t="s">
        <v>5</v>
      </c>
      <c r="J26" s="2" t="s">
        <v>6</v>
      </c>
      <c r="L26" s="1" t="s">
        <v>11</v>
      </c>
      <c r="M26" s="2" t="s">
        <v>6</v>
      </c>
    </row>
    <row r="27" spans="2:13" x14ac:dyDescent="0.25">
      <c r="B27" s="10">
        <v>45629</v>
      </c>
      <c r="C27" s="3" t="s">
        <v>64</v>
      </c>
      <c r="D27" s="4">
        <v>11</v>
      </c>
      <c r="F27" s="4"/>
      <c r="G27" s="3" t="s">
        <v>168</v>
      </c>
      <c r="H27" s="4">
        <v>41.9</v>
      </c>
      <c r="I27" s="3"/>
      <c r="J27" s="4"/>
      <c r="L27" s="3" t="s">
        <v>167</v>
      </c>
      <c r="M27" s="4">
        <v>80.599999999999994</v>
      </c>
    </row>
    <row r="28" spans="2:13" x14ac:dyDescent="0.25">
      <c r="B28" s="7"/>
      <c r="C28" s="3"/>
      <c r="D28" s="4"/>
      <c r="F28" s="4"/>
      <c r="G28" s="3"/>
      <c r="H28" s="4"/>
      <c r="I28" s="3"/>
      <c r="J28" s="4"/>
      <c r="L28" s="3"/>
      <c r="M28" s="4"/>
    </row>
    <row r="29" spans="2:13" x14ac:dyDescent="0.25">
      <c r="B29" s="7"/>
      <c r="C29" s="3"/>
      <c r="D29" s="4"/>
      <c r="F29" s="4"/>
      <c r="G29" s="3"/>
      <c r="H29" s="4"/>
      <c r="I29" s="3"/>
      <c r="J29" s="4"/>
      <c r="L29" s="13"/>
      <c r="M29" s="14"/>
    </row>
    <row r="30" spans="2:13" x14ac:dyDescent="0.25">
      <c r="B30" s="7"/>
      <c r="C30" s="3"/>
      <c r="D30" s="4"/>
      <c r="F30" s="4"/>
      <c r="G30" s="3"/>
      <c r="H30" s="4"/>
      <c r="I30" s="3"/>
      <c r="J30" s="4"/>
      <c r="L30" s="11"/>
      <c r="M30" s="12">
        <f>SUM(M27:M29)</f>
        <v>80.599999999999994</v>
      </c>
    </row>
    <row r="31" spans="2:13" x14ac:dyDescent="0.25">
      <c r="B31" s="7"/>
      <c r="C31" s="3"/>
      <c r="D31" s="4"/>
      <c r="F31" s="4"/>
      <c r="G31" s="3"/>
      <c r="H31" s="4"/>
      <c r="I31" s="3"/>
      <c r="J31" s="4"/>
    </row>
    <row r="32" spans="2:13" x14ac:dyDescent="0.25">
      <c r="B32" s="6"/>
      <c r="C32" s="11"/>
      <c r="D32" s="8">
        <f>SUM(D27)</f>
        <v>11</v>
      </c>
      <c r="E32" s="8"/>
      <c r="F32" s="8"/>
      <c r="G32" s="8"/>
      <c r="H32" s="8"/>
      <c r="I32" s="8"/>
      <c r="J32" s="12">
        <f>SUM(J27:J31,F27,H27)</f>
        <v>41.9</v>
      </c>
    </row>
    <row r="34" spans="2:10" x14ac:dyDescent="0.25">
      <c r="B34" s="9" t="s">
        <v>2</v>
      </c>
      <c r="C34" s="1" t="s">
        <v>3</v>
      </c>
      <c r="D34" s="2" t="s">
        <v>6</v>
      </c>
      <c r="E34" s="5" t="s">
        <v>4</v>
      </c>
      <c r="F34" s="2" t="s">
        <v>6</v>
      </c>
      <c r="G34" s="1" t="s">
        <v>1</v>
      </c>
      <c r="H34" s="2" t="s">
        <v>6</v>
      </c>
      <c r="I34" s="1" t="s">
        <v>5</v>
      </c>
      <c r="J34" s="2" t="s">
        <v>6</v>
      </c>
    </row>
    <row r="35" spans="2:10" x14ac:dyDescent="0.25">
      <c r="B35" s="10">
        <v>45630</v>
      </c>
      <c r="C35" s="3" t="s">
        <v>64</v>
      </c>
      <c r="D35" s="4">
        <v>10</v>
      </c>
      <c r="E35" t="s">
        <v>7</v>
      </c>
      <c r="F35" s="4">
        <v>100</v>
      </c>
      <c r="G35" s="3"/>
      <c r="H35" s="4"/>
      <c r="I35" s="3"/>
      <c r="J35" s="4"/>
    </row>
    <row r="36" spans="2:10" x14ac:dyDescent="0.25">
      <c r="B36" s="7"/>
      <c r="C36" s="3" t="s">
        <v>15</v>
      </c>
      <c r="D36" s="4">
        <v>4</v>
      </c>
      <c r="F36" s="4"/>
      <c r="G36" s="3"/>
      <c r="H36" s="4"/>
      <c r="I36" s="3"/>
      <c r="J36" s="4"/>
    </row>
    <row r="37" spans="2:10" x14ac:dyDescent="0.25">
      <c r="B37" s="7"/>
      <c r="C37" s="3" t="s">
        <v>15</v>
      </c>
      <c r="D37" s="4">
        <v>3.4</v>
      </c>
      <c r="F37" s="4"/>
      <c r="G37" s="3"/>
      <c r="H37" s="4"/>
      <c r="I37" s="3"/>
      <c r="J37" s="4"/>
    </row>
    <row r="38" spans="2:10" x14ac:dyDescent="0.25">
      <c r="B38" s="7"/>
      <c r="C38" s="3"/>
      <c r="D38" s="4"/>
      <c r="F38" s="4"/>
      <c r="G38" s="3"/>
      <c r="H38" s="4"/>
      <c r="I38" s="3"/>
      <c r="J38" s="4"/>
    </row>
    <row r="39" spans="2:10" x14ac:dyDescent="0.25">
      <c r="B39" s="7"/>
      <c r="C39" s="3"/>
      <c r="D39" s="4"/>
      <c r="F39" s="4"/>
      <c r="G39" s="3"/>
      <c r="H39" s="4"/>
      <c r="I39" s="3"/>
      <c r="J39" s="4"/>
    </row>
    <row r="40" spans="2:10" x14ac:dyDescent="0.25">
      <c r="B40" s="6"/>
      <c r="C40" s="11"/>
      <c r="D40" s="8">
        <f>SUM(D35)</f>
        <v>10</v>
      </c>
      <c r="E40" s="8"/>
      <c r="F40" s="8"/>
      <c r="G40" s="8"/>
      <c r="H40" s="8"/>
      <c r="I40" s="8"/>
      <c r="J40" s="12">
        <f>SUM(J35:J39,F35,H35)</f>
        <v>100</v>
      </c>
    </row>
    <row r="42" spans="2:10" x14ac:dyDescent="0.25">
      <c r="B42" s="9" t="s">
        <v>2</v>
      </c>
      <c r="C42" s="1" t="s">
        <v>3</v>
      </c>
      <c r="D42" s="2" t="s">
        <v>6</v>
      </c>
      <c r="E42" s="5" t="s">
        <v>4</v>
      </c>
      <c r="F42" s="2" t="s">
        <v>6</v>
      </c>
      <c r="G42" s="1" t="s">
        <v>1</v>
      </c>
      <c r="H42" s="2" t="s">
        <v>6</v>
      </c>
      <c r="I42" s="1" t="s">
        <v>5</v>
      </c>
      <c r="J42" s="2" t="s">
        <v>6</v>
      </c>
    </row>
    <row r="43" spans="2:10" x14ac:dyDescent="0.25">
      <c r="B43" s="10">
        <v>45631</v>
      </c>
      <c r="C43" s="3" t="s">
        <v>12</v>
      </c>
      <c r="D43" s="4">
        <v>11.5</v>
      </c>
      <c r="F43" s="4"/>
      <c r="G43" s="3"/>
      <c r="H43" s="4"/>
      <c r="I43" s="3" t="s">
        <v>159</v>
      </c>
      <c r="J43" s="4">
        <v>77.94</v>
      </c>
    </row>
    <row r="44" spans="2:10" x14ac:dyDescent="0.25">
      <c r="B44" s="7"/>
      <c r="C44" s="3" t="s">
        <v>169</v>
      </c>
      <c r="D44" s="4">
        <v>38</v>
      </c>
      <c r="F44" s="4"/>
      <c r="G44" s="3"/>
      <c r="H44" s="4"/>
      <c r="I44" s="3"/>
      <c r="J44" s="4"/>
    </row>
    <row r="45" spans="2:10" x14ac:dyDescent="0.25">
      <c r="B45" s="7"/>
      <c r="C45" s="3"/>
      <c r="D45" s="4"/>
      <c r="F45" s="4"/>
      <c r="G45" s="3"/>
      <c r="H45" s="4"/>
      <c r="I45" s="3"/>
      <c r="J45" s="4"/>
    </row>
    <row r="46" spans="2:10" x14ac:dyDescent="0.25">
      <c r="B46" s="7"/>
      <c r="C46" s="3"/>
      <c r="D46" s="4"/>
      <c r="F46" s="4"/>
      <c r="G46" s="3"/>
      <c r="H46" s="4"/>
      <c r="I46" s="3"/>
      <c r="J46" s="4"/>
    </row>
    <row r="47" spans="2:10" x14ac:dyDescent="0.25">
      <c r="B47" s="7"/>
      <c r="C47" s="3"/>
      <c r="D47" s="4"/>
      <c r="F47" s="4"/>
      <c r="G47" s="3"/>
      <c r="H47" s="4"/>
      <c r="I47" s="3"/>
      <c r="J47" s="4"/>
    </row>
    <row r="48" spans="2:10" x14ac:dyDescent="0.25">
      <c r="B48" s="6"/>
      <c r="C48" s="11"/>
      <c r="D48" s="8">
        <f>SUM(D43)</f>
        <v>11.5</v>
      </c>
      <c r="E48" s="8"/>
      <c r="F48" s="8"/>
      <c r="G48" s="8"/>
      <c r="H48" s="8"/>
      <c r="I48" s="8"/>
      <c r="J48" s="12">
        <f>SUM(J43:J47,F43,H43)</f>
        <v>77.94</v>
      </c>
    </row>
    <row r="50" spans="2:13" x14ac:dyDescent="0.25">
      <c r="B50" s="9" t="s">
        <v>2</v>
      </c>
      <c r="C50" s="1" t="s">
        <v>3</v>
      </c>
      <c r="D50" s="2" t="s">
        <v>6</v>
      </c>
      <c r="E50" s="5" t="s">
        <v>4</v>
      </c>
      <c r="F50" s="2" t="s">
        <v>6</v>
      </c>
      <c r="G50" s="1" t="s">
        <v>1</v>
      </c>
      <c r="H50" s="2" t="s">
        <v>6</v>
      </c>
      <c r="I50" s="1" t="s">
        <v>5</v>
      </c>
      <c r="J50" s="2" t="s">
        <v>6</v>
      </c>
    </row>
    <row r="51" spans="2:13" x14ac:dyDescent="0.25">
      <c r="B51" s="10">
        <v>45632</v>
      </c>
      <c r="C51" s="3" t="s">
        <v>64</v>
      </c>
      <c r="D51" s="4">
        <v>10</v>
      </c>
      <c r="F51" s="4"/>
      <c r="G51" s="3"/>
      <c r="H51" s="4"/>
      <c r="I51" s="3"/>
      <c r="J51" s="4"/>
    </row>
    <row r="52" spans="2:13" x14ac:dyDescent="0.25">
      <c r="B52" s="7"/>
      <c r="C52" s="3"/>
      <c r="D52" s="4"/>
      <c r="F52" s="4"/>
      <c r="G52" s="3"/>
      <c r="H52" s="4"/>
      <c r="I52" s="3"/>
      <c r="J52" s="4"/>
    </row>
    <row r="53" spans="2:13" x14ac:dyDescent="0.25">
      <c r="B53" s="7"/>
      <c r="C53" s="3"/>
      <c r="D53" s="4"/>
      <c r="F53" s="4"/>
      <c r="G53" s="3"/>
      <c r="H53" s="4"/>
      <c r="I53" s="3"/>
      <c r="J53" s="4"/>
    </row>
    <row r="54" spans="2:13" x14ac:dyDescent="0.25">
      <c r="B54" s="7"/>
      <c r="C54" s="3"/>
      <c r="D54" s="4"/>
      <c r="F54" s="4"/>
      <c r="G54" s="3"/>
      <c r="H54" s="4"/>
      <c r="I54" s="3"/>
      <c r="J54" s="4"/>
    </row>
    <row r="55" spans="2:13" x14ac:dyDescent="0.25">
      <c r="B55" s="7"/>
      <c r="C55" s="3"/>
      <c r="D55" s="4"/>
      <c r="F55" s="4"/>
      <c r="G55" s="3"/>
      <c r="H55" s="4"/>
      <c r="I55" s="3"/>
      <c r="J55" s="4"/>
    </row>
    <row r="56" spans="2:13" x14ac:dyDescent="0.25">
      <c r="B56" s="6"/>
      <c r="C56" s="11"/>
      <c r="D56" s="8">
        <f>SUM(D51)</f>
        <v>10</v>
      </c>
      <c r="E56" s="8"/>
      <c r="F56" s="8"/>
      <c r="G56" s="8"/>
      <c r="H56" s="8"/>
      <c r="I56" s="8"/>
      <c r="J56" s="12">
        <f>SUM(J51:J55,F51,H51)</f>
        <v>0</v>
      </c>
    </row>
    <row r="58" spans="2:13" x14ac:dyDescent="0.25">
      <c r="B58" s="9" t="s">
        <v>2</v>
      </c>
      <c r="C58" s="1" t="s">
        <v>3</v>
      </c>
      <c r="D58" s="2" t="s">
        <v>6</v>
      </c>
      <c r="E58" s="5" t="s">
        <v>4</v>
      </c>
      <c r="F58" s="2" t="s">
        <v>6</v>
      </c>
      <c r="G58" s="1" t="s">
        <v>1</v>
      </c>
      <c r="H58" s="2" t="s">
        <v>6</v>
      </c>
      <c r="I58" s="1" t="s">
        <v>5</v>
      </c>
      <c r="J58" s="2" t="s">
        <v>6</v>
      </c>
      <c r="L58" s="1" t="s">
        <v>11</v>
      </c>
      <c r="M58" s="2" t="s">
        <v>6</v>
      </c>
    </row>
    <row r="59" spans="2:13" x14ac:dyDescent="0.25">
      <c r="B59" s="10">
        <v>45633</v>
      </c>
      <c r="C59" s="3"/>
      <c r="D59" s="4"/>
      <c r="E59" t="s">
        <v>148</v>
      </c>
      <c r="F59" s="4">
        <v>42.22</v>
      </c>
      <c r="G59" s="3"/>
      <c r="H59" s="4"/>
      <c r="I59" s="3"/>
      <c r="J59" s="4"/>
      <c r="L59" s="3" t="s">
        <v>174</v>
      </c>
      <c r="M59" s="4">
        <v>130.12</v>
      </c>
    </row>
    <row r="60" spans="2:13" x14ac:dyDescent="0.25">
      <c r="B60" s="7"/>
      <c r="C60" s="3"/>
      <c r="D60" s="4"/>
      <c r="F60" s="4"/>
      <c r="G60" s="3"/>
      <c r="H60" s="4"/>
      <c r="I60" s="3"/>
      <c r="J60" s="4"/>
      <c r="L60" s="3"/>
      <c r="M60" s="4"/>
    </row>
    <row r="61" spans="2:13" x14ac:dyDescent="0.25">
      <c r="B61" s="7"/>
      <c r="C61" s="3"/>
      <c r="D61" s="4"/>
      <c r="F61" s="4"/>
      <c r="G61" s="3"/>
      <c r="H61" s="4"/>
      <c r="I61" s="3"/>
      <c r="J61" s="4"/>
      <c r="L61" s="13"/>
      <c r="M61" s="14"/>
    </row>
    <row r="62" spans="2:13" x14ac:dyDescent="0.25">
      <c r="B62" s="7"/>
      <c r="C62" s="3"/>
      <c r="D62" s="4"/>
      <c r="F62" s="4"/>
      <c r="G62" s="3"/>
      <c r="H62" s="4"/>
      <c r="I62" s="3"/>
      <c r="J62" s="4"/>
      <c r="L62" s="11"/>
      <c r="M62" s="12">
        <f>SUM(M59:M61)</f>
        <v>130.12</v>
      </c>
    </row>
    <row r="63" spans="2:13" x14ac:dyDescent="0.25">
      <c r="B63" s="7"/>
      <c r="C63" s="3"/>
      <c r="D63" s="4"/>
      <c r="F63" s="4"/>
      <c r="G63" s="3"/>
      <c r="H63" s="4"/>
      <c r="I63" s="3"/>
      <c r="J63" s="4"/>
    </row>
    <row r="64" spans="2:13" x14ac:dyDescent="0.25">
      <c r="B64" s="6"/>
      <c r="C64" s="11"/>
      <c r="D64" s="8">
        <f>SUM(D59)</f>
        <v>0</v>
      </c>
      <c r="E64" s="8"/>
      <c r="F64" s="8"/>
      <c r="G64" s="8"/>
      <c r="H64" s="8"/>
      <c r="I64" s="8"/>
      <c r="J64" s="12">
        <f>SUM(J59:J63,F59,H59)</f>
        <v>42.22</v>
      </c>
    </row>
    <row r="66" spans="2:13" x14ac:dyDescent="0.25">
      <c r="B66" s="9" t="s">
        <v>2</v>
      </c>
      <c r="C66" s="1" t="s">
        <v>3</v>
      </c>
      <c r="D66" s="2" t="s">
        <v>6</v>
      </c>
      <c r="E66" s="5" t="s">
        <v>4</v>
      </c>
      <c r="F66" s="2" t="s">
        <v>6</v>
      </c>
      <c r="G66" s="1" t="s">
        <v>1</v>
      </c>
      <c r="H66" s="2" t="s">
        <v>6</v>
      </c>
      <c r="I66" s="1" t="s">
        <v>5</v>
      </c>
      <c r="J66" s="2" t="s">
        <v>6</v>
      </c>
      <c r="L66" s="1" t="s">
        <v>11</v>
      </c>
      <c r="M66" s="2" t="s">
        <v>6</v>
      </c>
    </row>
    <row r="67" spans="2:13" x14ac:dyDescent="0.25">
      <c r="B67" s="10">
        <v>45634</v>
      </c>
      <c r="C67" s="3"/>
      <c r="D67" s="4"/>
      <c r="E67" t="s">
        <v>15</v>
      </c>
      <c r="F67" s="4">
        <v>3.8</v>
      </c>
      <c r="G67" s="3"/>
      <c r="H67" s="4"/>
      <c r="I67" s="3"/>
      <c r="J67" s="4"/>
      <c r="L67" s="3" t="s">
        <v>135</v>
      </c>
      <c r="M67" s="4">
        <v>419</v>
      </c>
    </row>
    <row r="68" spans="2:13" x14ac:dyDescent="0.25">
      <c r="B68" s="7"/>
      <c r="C68" s="3"/>
      <c r="D68" s="4"/>
      <c r="F68" s="4"/>
      <c r="G68" s="3"/>
      <c r="H68" s="4"/>
      <c r="I68" s="3"/>
      <c r="J68" s="4"/>
      <c r="L68" s="3" t="s">
        <v>175</v>
      </c>
      <c r="M68" s="4">
        <v>142.78</v>
      </c>
    </row>
    <row r="69" spans="2:13" x14ac:dyDescent="0.25">
      <c r="B69" s="7"/>
      <c r="C69" s="3"/>
      <c r="D69" s="4"/>
      <c r="F69" s="4"/>
      <c r="G69" s="3"/>
      <c r="H69" s="4"/>
      <c r="I69" s="3"/>
      <c r="J69" s="4"/>
      <c r="L69" s="13"/>
      <c r="M69" s="14"/>
    </row>
    <row r="70" spans="2:13" x14ac:dyDescent="0.25">
      <c r="B70" s="7"/>
      <c r="C70" s="3"/>
      <c r="D70" s="4"/>
      <c r="F70" s="4"/>
      <c r="G70" s="3"/>
      <c r="H70" s="4"/>
      <c r="I70" s="3"/>
      <c r="J70" s="4"/>
      <c r="L70" s="11"/>
      <c r="M70" s="12">
        <f>SUM(M67:M69)</f>
        <v>561.78</v>
      </c>
    </row>
    <row r="71" spans="2:13" x14ac:dyDescent="0.25">
      <c r="B71" s="7"/>
      <c r="C71" s="3"/>
      <c r="D71" s="4"/>
      <c r="F71" s="4"/>
      <c r="G71" s="3"/>
      <c r="H71" s="4"/>
      <c r="I71" s="3"/>
      <c r="J71" s="4"/>
    </row>
    <row r="72" spans="2:13" x14ac:dyDescent="0.25">
      <c r="B72" s="6"/>
      <c r="C72" s="11"/>
      <c r="D72" s="8">
        <f>SUM(D67)</f>
        <v>0</v>
      </c>
      <c r="E72" s="8"/>
      <c r="F72" s="8"/>
      <c r="G72" s="8"/>
      <c r="H72" s="8"/>
      <c r="I72" s="8"/>
      <c r="J72" s="12">
        <f>SUM(J67:J71,F67,H67)</f>
        <v>3.8</v>
      </c>
    </row>
    <row r="74" spans="2:13" x14ac:dyDescent="0.25">
      <c r="B74" s="9" t="s">
        <v>2</v>
      </c>
      <c r="C74" s="1" t="s">
        <v>3</v>
      </c>
      <c r="D74" s="2" t="s">
        <v>6</v>
      </c>
      <c r="E74" s="5" t="s">
        <v>4</v>
      </c>
      <c r="F74" s="2" t="s">
        <v>6</v>
      </c>
      <c r="G74" s="1" t="s">
        <v>1</v>
      </c>
      <c r="H74" s="2" t="s">
        <v>6</v>
      </c>
      <c r="I74" s="1" t="s">
        <v>5</v>
      </c>
      <c r="J74" s="2" t="s">
        <v>6</v>
      </c>
    </row>
    <row r="75" spans="2:13" x14ac:dyDescent="0.25">
      <c r="B75" s="10">
        <v>45635</v>
      </c>
      <c r="C75" s="3" t="s">
        <v>173</v>
      </c>
      <c r="D75" s="4">
        <v>20.65</v>
      </c>
      <c r="E75" t="s">
        <v>7</v>
      </c>
      <c r="F75" s="4">
        <v>100</v>
      </c>
      <c r="G75" s="3" t="s">
        <v>170</v>
      </c>
      <c r="H75" s="4">
        <v>8.6300000000000008</v>
      </c>
      <c r="I75" s="3"/>
      <c r="J75" s="4"/>
    </row>
    <row r="76" spans="2:13" x14ac:dyDescent="0.25">
      <c r="B76" s="7"/>
      <c r="C76" s="3"/>
      <c r="D76" s="4"/>
      <c r="F76" s="4"/>
      <c r="G76" s="3"/>
      <c r="H76" s="4"/>
      <c r="I76" s="3"/>
      <c r="J76" s="4"/>
    </row>
    <row r="77" spans="2:13" x14ac:dyDescent="0.25">
      <c r="B77" s="7"/>
      <c r="C77" s="3"/>
      <c r="D77" s="4"/>
      <c r="F77" s="4"/>
      <c r="G77" s="3"/>
      <c r="H77" s="4"/>
      <c r="I77" s="3"/>
      <c r="J77" s="4"/>
    </row>
    <row r="78" spans="2:13" x14ac:dyDescent="0.25">
      <c r="B78" s="7"/>
      <c r="C78" s="3"/>
      <c r="D78" s="4"/>
      <c r="F78" s="4"/>
      <c r="G78" s="3"/>
      <c r="H78" s="4"/>
      <c r="I78" s="3"/>
      <c r="J78" s="4"/>
    </row>
    <row r="79" spans="2:13" x14ac:dyDescent="0.25">
      <c r="B79" s="7"/>
      <c r="C79" s="3"/>
      <c r="D79" s="4"/>
      <c r="F79" s="4"/>
      <c r="G79" s="3"/>
      <c r="H79" s="4"/>
      <c r="I79" s="3"/>
      <c r="J79" s="4"/>
    </row>
    <row r="80" spans="2:13" x14ac:dyDescent="0.25">
      <c r="B80" s="6"/>
      <c r="C80" s="11"/>
      <c r="D80" s="8">
        <f>SUM(D75)</f>
        <v>20.65</v>
      </c>
      <c r="E80" s="8"/>
      <c r="F80" s="8"/>
      <c r="G80" s="8"/>
      <c r="H80" s="8"/>
      <c r="I80" s="8"/>
      <c r="J80" s="12">
        <f>SUM(J75:J79,F75,H75)</f>
        <v>108.63</v>
      </c>
    </row>
    <row r="82" spans="2:10" x14ac:dyDescent="0.25">
      <c r="B82" s="9" t="s">
        <v>2</v>
      </c>
      <c r="C82" s="1" t="s">
        <v>3</v>
      </c>
      <c r="D82" s="2" t="s">
        <v>6</v>
      </c>
      <c r="E82" s="5" t="s">
        <v>4</v>
      </c>
      <c r="F82" s="2" t="s">
        <v>6</v>
      </c>
      <c r="G82" s="1" t="s">
        <v>1</v>
      </c>
      <c r="H82" s="2" t="s">
        <v>6</v>
      </c>
      <c r="I82" s="1" t="s">
        <v>5</v>
      </c>
      <c r="J82" s="2" t="s">
        <v>6</v>
      </c>
    </row>
    <row r="83" spans="2:10" x14ac:dyDescent="0.25">
      <c r="B83" s="10">
        <v>45636</v>
      </c>
      <c r="C83" s="3" t="s">
        <v>96</v>
      </c>
      <c r="D83" s="4">
        <v>10</v>
      </c>
      <c r="F83" s="4"/>
      <c r="G83" s="3"/>
      <c r="H83" s="4"/>
      <c r="I83" s="3" t="s">
        <v>171</v>
      </c>
      <c r="J83" s="4">
        <v>39</v>
      </c>
    </row>
    <row r="84" spans="2:10" x14ac:dyDescent="0.25">
      <c r="B84" s="7"/>
      <c r="C84" s="3" t="s">
        <v>15</v>
      </c>
      <c r="D84" s="4">
        <v>6.8</v>
      </c>
      <c r="F84" s="4"/>
      <c r="G84" s="3"/>
      <c r="H84" s="4"/>
      <c r="I84" s="3"/>
      <c r="J84" s="4"/>
    </row>
    <row r="85" spans="2:10" x14ac:dyDescent="0.25">
      <c r="B85" s="7"/>
      <c r="C85" s="3"/>
      <c r="D85" s="4"/>
      <c r="F85" s="4"/>
      <c r="G85" s="3"/>
      <c r="H85" s="4"/>
      <c r="I85" s="3"/>
      <c r="J85" s="4"/>
    </row>
    <row r="86" spans="2:10" x14ac:dyDescent="0.25">
      <c r="B86" s="7"/>
      <c r="C86" s="3"/>
      <c r="D86" s="4"/>
      <c r="F86" s="4"/>
      <c r="G86" s="3"/>
      <c r="H86" s="4"/>
      <c r="I86" s="3"/>
      <c r="J86" s="4"/>
    </row>
    <row r="87" spans="2:10" x14ac:dyDescent="0.25">
      <c r="B87" s="7"/>
      <c r="C87" s="3"/>
      <c r="D87" s="4"/>
      <c r="F87" s="4"/>
      <c r="G87" s="3"/>
      <c r="H87" s="4"/>
      <c r="I87" s="3"/>
      <c r="J87" s="4"/>
    </row>
    <row r="88" spans="2:10" x14ac:dyDescent="0.25">
      <c r="B88" s="6"/>
      <c r="C88" s="11"/>
      <c r="D88" s="8">
        <f>SUM(D83)</f>
        <v>10</v>
      </c>
      <c r="E88" s="8"/>
      <c r="F88" s="8"/>
      <c r="G88" s="8"/>
      <c r="H88" s="8"/>
      <c r="I88" s="8"/>
      <c r="J88" s="12">
        <f>SUM(J83:J87,F83,H83)</f>
        <v>39</v>
      </c>
    </row>
    <row r="90" spans="2:10" x14ac:dyDescent="0.25">
      <c r="B90" s="9" t="s">
        <v>2</v>
      </c>
      <c r="C90" s="1" t="s">
        <v>3</v>
      </c>
      <c r="D90" s="2" t="s">
        <v>6</v>
      </c>
      <c r="E90" s="5" t="s">
        <v>4</v>
      </c>
      <c r="F90" s="2" t="s">
        <v>6</v>
      </c>
      <c r="G90" s="1" t="s">
        <v>1</v>
      </c>
      <c r="H90" s="2" t="s">
        <v>6</v>
      </c>
      <c r="I90" s="1" t="s">
        <v>5</v>
      </c>
      <c r="J90" s="2" t="s">
        <v>6</v>
      </c>
    </row>
    <row r="91" spans="2:10" x14ac:dyDescent="0.25">
      <c r="B91" s="10">
        <v>45637</v>
      </c>
      <c r="C91" s="3" t="s">
        <v>63</v>
      </c>
      <c r="D91" s="4">
        <v>5.5</v>
      </c>
      <c r="E91" t="s">
        <v>172</v>
      </c>
      <c r="F91" s="4">
        <v>38.6</v>
      </c>
      <c r="G91" s="3"/>
      <c r="H91" s="4"/>
      <c r="I91" s="3"/>
      <c r="J91" s="4"/>
    </row>
    <row r="92" spans="2:10" x14ac:dyDescent="0.25">
      <c r="B92" s="7"/>
      <c r="C92" s="3"/>
      <c r="D92" s="4"/>
      <c r="F92" s="4"/>
      <c r="G92" s="3"/>
      <c r="H92" s="4"/>
      <c r="I92" s="3"/>
      <c r="J92" s="4"/>
    </row>
    <row r="93" spans="2:10" x14ac:dyDescent="0.25">
      <c r="B93" s="7"/>
      <c r="C93" s="3"/>
      <c r="D93" s="4"/>
      <c r="F93" s="4"/>
      <c r="G93" s="3"/>
      <c r="H93" s="4"/>
      <c r="I93" s="3"/>
      <c r="J93" s="4"/>
    </row>
    <row r="94" spans="2:10" x14ac:dyDescent="0.25">
      <c r="B94" s="7"/>
      <c r="C94" s="3"/>
      <c r="D94" s="4"/>
      <c r="F94" s="4"/>
      <c r="G94" s="3"/>
      <c r="H94" s="4"/>
      <c r="I94" s="3"/>
      <c r="J94" s="4"/>
    </row>
    <row r="95" spans="2:10" x14ac:dyDescent="0.25">
      <c r="B95" s="7"/>
      <c r="C95" s="3"/>
      <c r="D95" s="4"/>
      <c r="F95" s="4"/>
      <c r="G95" s="3"/>
      <c r="H95" s="4"/>
      <c r="I95" s="3"/>
      <c r="J95" s="4"/>
    </row>
    <row r="96" spans="2:10" x14ac:dyDescent="0.25">
      <c r="B96" s="6"/>
      <c r="C96" s="11"/>
      <c r="D96" s="8">
        <f>SUM(D91)</f>
        <v>5.5</v>
      </c>
      <c r="E96" s="8"/>
      <c r="F96" s="8"/>
      <c r="G96" s="8"/>
      <c r="H96" s="8"/>
      <c r="I96" s="8"/>
      <c r="J96" s="12">
        <f>SUM(J91:J95,F91,H91)</f>
        <v>38.6</v>
      </c>
    </row>
    <row r="98" spans="2:13" x14ac:dyDescent="0.25">
      <c r="B98" s="9" t="s">
        <v>2</v>
      </c>
      <c r="C98" s="1" t="s">
        <v>3</v>
      </c>
      <c r="D98" s="2" t="s">
        <v>6</v>
      </c>
      <c r="E98" s="5" t="s">
        <v>4</v>
      </c>
      <c r="F98" s="2" t="s">
        <v>6</v>
      </c>
      <c r="G98" s="1" t="s">
        <v>1</v>
      </c>
      <c r="H98" s="2" t="s">
        <v>6</v>
      </c>
      <c r="I98" s="1" t="s">
        <v>5</v>
      </c>
      <c r="J98" s="2" t="s">
        <v>6</v>
      </c>
      <c r="L98" s="1" t="s">
        <v>11</v>
      </c>
      <c r="M98" s="2" t="s">
        <v>6</v>
      </c>
    </row>
    <row r="99" spans="2:13" x14ac:dyDescent="0.25">
      <c r="B99" s="10">
        <v>45638</v>
      </c>
      <c r="C99" s="3"/>
      <c r="D99" s="4"/>
      <c r="F99" s="4"/>
      <c r="G99" s="3"/>
      <c r="H99" s="4"/>
      <c r="I99" s="3"/>
      <c r="J99" s="4"/>
      <c r="L99" s="3" t="s">
        <v>161</v>
      </c>
      <c r="M99" s="4">
        <v>40.33</v>
      </c>
    </row>
    <row r="100" spans="2:13" x14ac:dyDescent="0.25">
      <c r="B100" s="7"/>
      <c r="C100" s="3"/>
      <c r="D100" s="4"/>
      <c r="F100" s="4"/>
      <c r="G100" s="3"/>
      <c r="H100" s="4"/>
      <c r="I100" s="3"/>
      <c r="J100" s="4"/>
      <c r="L100" s="3" t="s">
        <v>161</v>
      </c>
      <c r="M100" s="4">
        <v>40.33</v>
      </c>
    </row>
    <row r="101" spans="2:13" x14ac:dyDescent="0.25">
      <c r="B101" s="7"/>
      <c r="C101" s="3"/>
      <c r="D101" s="4"/>
      <c r="F101" s="4"/>
      <c r="G101" s="3"/>
      <c r="H101" s="4"/>
      <c r="I101" s="3"/>
      <c r="J101" s="4"/>
      <c r="L101" s="13"/>
      <c r="M101" s="14"/>
    </row>
    <row r="102" spans="2:13" x14ac:dyDescent="0.25">
      <c r="B102" s="7"/>
      <c r="C102" s="3"/>
      <c r="D102" s="4"/>
      <c r="F102" s="4"/>
      <c r="G102" s="3"/>
      <c r="H102" s="4"/>
      <c r="I102" s="3"/>
      <c r="J102" s="4"/>
      <c r="L102" s="11"/>
      <c r="M102" s="12">
        <f>SUM(M99:M101)</f>
        <v>80.66</v>
      </c>
    </row>
    <row r="103" spans="2:13" x14ac:dyDescent="0.25">
      <c r="B103" s="7"/>
      <c r="C103" s="3"/>
      <c r="D103" s="4"/>
      <c r="F103" s="4"/>
      <c r="G103" s="3"/>
      <c r="H103" s="4"/>
      <c r="I103" s="3"/>
      <c r="J103" s="4"/>
    </row>
    <row r="104" spans="2:13" x14ac:dyDescent="0.25">
      <c r="B104" s="6"/>
      <c r="C104" s="11"/>
      <c r="D104" s="8">
        <f>SUM(D99)</f>
        <v>0</v>
      </c>
      <c r="E104" s="8"/>
      <c r="F104" s="8"/>
      <c r="G104" s="8"/>
      <c r="H104" s="8"/>
      <c r="I104" s="8"/>
      <c r="J104" s="12">
        <f>SUM(J99:J103,F99,H99)</f>
        <v>0</v>
      </c>
    </row>
    <row r="106" spans="2:13" x14ac:dyDescent="0.25">
      <c r="B106" s="9" t="s">
        <v>2</v>
      </c>
      <c r="C106" s="1" t="s">
        <v>3</v>
      </c>
      <c r="D106" s="2" t="s">
        <v>6</v>
      </c>
      <c r="E106" s="5" t="s">
        <v>4</v>
      </c>
      <c r="F106" s="2" t="s">
        <v>6</v>
      </c>
      <c r="G106" s="1" t="s">
        <v>1</v>
      </c>
      <c r="H106" s="2" t="s">
        <v>6</v>
      </c>
      <c r="I106" s="1" t="s">
        <v>5</v>
      </c>
      <c r="J106" s="2" t="s">
        <v>6</v>
      </c>
    </row>
    <row r="107" spans="2:13" x14ac:dyDescent="0.25">
      <c r="B107" s="10">
        <v>45639</v>
      </c>
      <c r="C107" s="3" t="s">
        <v>101</v>
      </c>
      <c r="D107" s="4">
        <v>10</v>
      </c>
      <c r="E107" t="s">
        <v>7</v>
      </c>
      <c r="F107" s="4">
        <v>100</v>
      </c>
      <c r="G107" s="3"/>
      <c r="H107" s="4"/>
      <c r="I107" s="3"/>
      <c r="J107" s="4"/>
    </row>
    <row r="108" spans="2:13" x14ac:dyDescent="0.25">
      <c r="B108" s="7"/>
      <c r="C108" s="3" t="s">
        <v>15</v>
      </c>
      <c r="D108" s="4">
        <v>3.4</v>
      </c>
      <c r="F108" s="4"/>
      <c r="G108" s="3"/>
      <c r="H108" s="4"/>
      <c r="I108" s="3"/>
      <c r="J108" s="4"/>
    </row>
    <row r="109" spans="2:13" x14ac:dyDescent="0.25">
      <c r="B109" s="7"/>
      <c r="C109" s="3"/>
      <c r="D109" s="4"/>
      <c r="F109" s="4"/>
      <c r="G109" s="3"/>
      <c r="H109" s="4"/>
      <c r="I109" s="3"/>
      <c r="J109" s="4"/>
    </row>
    <row r="110" spans="2:13" x14ac:dyDescent="0.25">
      <c r="B110" s="7"/>
      <c r="C110" s="3"/>
      <c r="D110" s="4"/>
      <c r="F110" s="4"/>
      <c r="G110" s="3"/>
      <c r="H110" s="4"/>
      <c r="I110" s="3"/>
      <c r="J110" s="4"/>
    </row>
    <row r="111" spans="2:13" x14ac:dyDescent="0.25">
      <c r="B111" s="7"/>
      <c r="C111" s="3"/>
      <c r="D111" s="4"/>
      <c r="F111" s="4"/>
      <c r="G111" s="3"/>
      <c r="H111" s="4"/>
      <c r="I111" s="3"/>
      <c r="J111" s="4"/>
    </row>
    <row r="112" spans="2:13" x14ac:dyDescent="0.25">
      <c r="B112" s="6"/>
      <c r="C112" s="11"/>
      <c r="D112" s="8">
        <f>SUM(D107)</f>
        <v>10</v>
      </c>
      <c r="E112" s="8"/>
      <c r="F112" s="8"/>
      <c r="G112" s="8"/>
      <c r="H112" s="8"/>
      <c r="I112" s="8"/>
      <c r="J112" s="12">
        <f>SUM(J107:J111,F107,H107)</f>
        <v>100</v>
      </c>
    </row>
    <row r="114" spans="2:13" x14ac:dyDescent="0.25">
      <c r="B114" s="9" t="s">
        <v>2</v>
      </c>
      <c r="C114" s="1" t="s">
        <v>3</v>
      </c>
      <c r="D114" s="2" t="s">
        <v>6</v>
      </c>
      <c r="E114" s="5" t="s">
        <v>4</v>
      </c>
      <c r="F114" s="2" t="s">
        <v>6</v>
      </c>
      <c r="G114" s="1" t="s">
        <v>1</v>
      </c>
      <c r="H114" s="2" t="s">
        <v>6</v>
      </c>
      <c r="I114" s="1" t="s">
        <v>5</v>
      </c>
      <c r="J114" s="2" t="s">
        <v>6</v>
      </c>
    </row>
    <row r="115" spans="2:13" x14ac:dyDescent="0.25">
      <c r="B115" s="10">
        <v>45640</v>
      </c>
      <c r="C115" s="3"/>
      <c r="D115" s="4"/>
      <c r="E115" t="s">
        <v>26</v>
      </c>
      <c r="F115" s="4">
        <v>30.3</v>
      </c>
      <c r="G115" s="3"/>
      <c r="H115" s="4"/>
      <c r="I115" s="3"/>
      <c r="J115" s="4"/>
    </row>
    <row r="116" spans="2:13" x14ac:dyDescent="0.25">
      <c r="B116" s="7"/>
      <c r="C116" s="3"/>
      <c r="D116" s="4"/>
      <c r="F116" s="4"/>
      <c r="G116" s="3"/>
      <c r="H116" s="4"/>
      <c r="I116" s="3"/>
      <c r="J116" s="4"/>
    </row>
    <row r="117" spans="2:13" x14ac:dyDescent="0.25">
      <c r="B117" s="7"/>
      <c r="C117" s="3"/>
      <c r="D117" s="4"/>
      <c r="F117" s="4"/>
      <c r="G117" s="3"/>
      <c r="H117" s="4"/>
      <c r="I117" s="3"/>
      <c r="J117" s="4"/>
    </row>
    <row r="118" spans="2:13" x14ac:dyDescent="0.25">
      <c r="B118" s="7"/>
      <c r="C118" s="3"/>
      <c r="D118" s="4"/>
      <c r="F118" s="4"/>
      <c r="G118" s="3"/>
      <c r="H118" s="4"/>
      <c r="I118" s="3"/>
      <c r="J118" s="4"/>
    </row>
    <row r="119" spans="2:13" x14ac:dyDescent="0.25">
      <c r="B119" s="7"/>
      <c r="C119" s="3"/>
      <c r="D119" s="4"/>
      <c r="F119" s="4"/>
      <c r="G119" s="3"/>
      <c r="H119" s="4"/>
      <c r="I119" s="3"/>
      <c r="J119" s="4"/>
    </row>
    <row r="120" spans="2:13" x14ac:dyDescent="0.25">
      <c r="B120" s="6"/>
      <c r="C120" s="11"/>
      <c r="D120" s="8">
        <f>SUM(D115)</f>
        <v>0</v>
      </c>
      <c r="E120" s="8"/>
      <c r="F120" s="8"/>
      <c r="G120" s="8"/>
      <c r="H120" s="8"/>
      <c r="I120" s="8"/>
      <c r="J120" s="12">
        <f>SUM(J115:J119,F115,H115)</f>
        <v>30.3</v>
      </c>
    </row>
    <row r="122" spans="2:13" x14ac:dyDescent="0.25">
      <c r="B122" s="9" t="s">
        <v>2</v>
      </c>
      <c r="C122" s="1" t="s">
        <v>3</v>
      </c>
      <c r="D122" s="2" t="s">
        <v>6</v>
      </c>
      <c r="E122" s="5" t="s">
        <v>4</v>
      </c>
      <c r="F122" s="2" t="s">
        <v>6</v>
      </c>
      <c r="G122" s="1" t="s">
        <v>1</v>
      </c>
      <c r="H122" s="2" t="s">
        <v>6</v>
      </c>
      <c r="I122" s="1" t="s">
        <v>5</v>
      </c>
      <c r="J122" s="2" t="s">
        <v>6</v>
      </c>
      <c r="L122" s="1" t="s">
        <v>11</v>
      </c>
      <c r="M122" s="2" t="s">
        <v>6</v>
      </c>
    </row>
    <row r="123" spans="2:13" x14ac:dyDescent="0.25">
      <c r="B123" s="10">
        <v>45641</v>
      </c>
      <c r="C123" s="3"/>
      <c r="D123" s="4"/>
      <c r="F123" s="4"/>
      <c r="G123" s="3" t="s">
        <v>175</v>
      </c>
      <c r="H123" s="4">
        <v>134</v>
      </c>
      <c r="I123" s="3"/>
      <c r="J123" s="4"/>
      <c r="L123" s="3" t="s">
        <v>141</v>
      </c>
      <c r="M123" s="4">
        <v>18.25</v>
      </c>
    </row>
    <row r="124" spans="2:13" x14ac:dyDescent="0.25">
      <c r="B124" s="7"/>
      <c r="C124" s="3"/>
      <c r="D124" s="4"/>
      <c r="F124" s="4"/>
      <c r="G124" s="3"/>
      <c r="H124" s="4"/>
      <c r="I124" s="3"/>
      <c r="J124" s="4"/>
      <c r="L124" s="3" t="s">
        <v>181</v>
      </c>
      <c r="M124" s="4">
        <v>23.81</v>
      </c>
    </row>
    <row r="125" spans="2:13" x14ac:dyDescent="0.25">
      <c r="B125" s="7"/>
      <c r="C125" s="3"/>
      <c r="D125" s="4"/>
      <c r="F125" s="4"/>
      <c r="G125" s="3"/>
      <c r="H125" s="4"/>
      <c r="I125" s="3"/>
      <c r="J125" s="4"/>
      <c r="L125" s="13" t="s">
        <v>161</v>
      </c>
      <c r="M125" s="14">
        <v>36.5</v>
      </c>
    </row>
    <row r="126" spans="2:13" x14ac:dyDescent="0.25">
      <c r="B126" s="7"/>
      <c r="C126" s="3"/>
      <c r="D126" s="4"/>
      <c r="F126" s="4"/>
      <c r="G126" s="3"/>
      <c r="H126" s="4"/>
      <c r="I126" s="3"/>
      <c r="J126" s="4"/>
      <c r="L126" s="11"/>
      <c r="M126" s="12">
        <f>SUM(M123:M125)</f>
        <v>78.56</v>
      </c>
    </row>
    <row r="127" spans="2:13" x14ac:dyDescent="0.25">
      <c r="B127" s="7"/>
      <c r="C127" s="3"/>
      <c r="D127" s="4"/>
      <c r="F127" s="4"/>
      <c r="G127" s="3"/>
      <c r="H127" s="4"/>
      <c r="I127" s="3"/>
      <c r="J127" s="4"/>
    </row>
    <row r="128" spans="2:13" x14ac:dyDescent="0.25">
      <c r="B128" s="6"/>
      <c r="C128" s="11"/>
      <c r="D128" s="8">
        <f>SUM(D123)</f>
        <v>0</v>
      </c>
      <c r="E128" s="8"/>
      <c r="F128" s="8"/>
      <c r="G128" s="8"/>
      <c r="H128" s="8"/>
      <c r="I128" s="8"/>
      <c r="J128" s="12">
        <f>SUM(J123:J127,F123,H123)</f>
        <v>134</v>
      </c>
    </row>
    <row r="130" spans="2:10" x14ac:dyDescent="0.25">
      <c r="B130" s="9" t="s">
        <v>2</v>
      </c>
      <c r="C130" s="1" t="s">
        <v>3</v>
      </c>
      <c r="D130" s="2" t="s">
        <v>6</v>
      </c>
      <c r="E130" s="5" t="s">
        <v>4</v>
      </c>
      <c r="F130" s="2" t="s">
        <v>6</v>
      </c>
      <c r="G130" s="1" t="s">
        <v>1</v>
      </c>
      <c r="H130" s="2" t="s">
        <v>6</v>
      </c>
      <c r="I130" s="1" t="s">
        <v>5</v>
      </c>
      <c r="J130" s="2" t="s">
        <v>6</v>
      </c>
    </row>
    <row r="131" spans="2:10" x14ac:dyDescent="0.25">
      <c r="B131" s="10">
        <v>45642</v>
      </c>
      <c r="C131" s="3" t="s">
        <v>149</v>
      </c>
      <c r="D131" s="4">
        <v>14.9</v>
      </c>
      <c r="F131" s="4"/>
      <c r="G131" s="3" t="s">
        <v>94</v>
      </c>
      <c r="H131" s="4">
        <v>20</v>
      </c>
      <c r="I131" s="3"/>
      <c r="J131" s="4"/>
    </row>
    <row r="132" spans="2:10" x14ac:dyDescent="0.25">
      <c r="B132" s="7"/>
      <c r="C132" s="3"/>
      <c r="D132" s="4"/>
      <c r="F132" s="4"/>
      <c r="G132" s="3" t="s">
        <v>59</v>
      </c>
      <c r="H132" s="4">
        <v>4.9000000000000004</v>
      </c>
      <c r="I132" s="3"/>
      <c r="J132" s="4"/>
    </row>
    <row r="133" spans="2:10" x14ac:dyDescent="0.25">
      <c r="B133" s="7"/>
      <c r="C133" s="3"/>
      <c r="D133" s="4"/>
      <c r="F133" s="4"/>
      <c r="G133" s="3"/>
      <c r="H133" s="4"/>
      <c r="I133" s="3"/>
      <c r="J133" s="4"/>
    </row>
    <row r="134" spans="2:10" x14ac:dyDescent="0.25">
      <c r="B134" s="7"/>
      <c r="C134" s="3"/>
      <c r="D134" s="4"/>
      <c r="F134" s="4"/>
      <c r="G134" s="3"/>
      <c r="H134" s="4"/>
      <c r="I134" s="3"/>
      <c r="J134" s="4"/>
    </row>
    <row r="135" spans="2:10" x14ac:dyDescent="0.25">
      <c r="B135" s="7"/>
      <c r="C135" s="3"/>
      <c r="D135" s="4"/>
      <c r="F135" s="4"/>
      <c r="G135" s="3"/>
      <c r="H135" s="4"/>
      <c r="I135" s="3"/>
      <c r="J135" s="4"/>
    </row>
    <row r="136" spans="2:10" x14ac:dyDescent="0.25">
      <c r="B136" s="6"/>
      <c r="C136" s="11"/>
      <c r="D136" s="8">
        <f>SUM(D131)</f>
        <v>14.9</v>
      </c>
      <c r="E136" s="8"/>
      <c r="F136" s="8"/>
      <c r="G136" s="8"/>
      <c r="H136" s="8"/>
      <c r="I136" s="8"/>
      <c r="J136" s="12">
        <f>SUM(J131:J135,F131,H131)</f>
        <v>20</v>
      </c>
    </row>
    <row r="138" spans="2:10" x14ac:dyDescent="0.25">
      <c r="B138" s="9" t="s">
        <v>2</v>
      </c>
      <c r="C138" s="1" t="s">
        <v>3</v>
      </c>
      <c r="D138" s="2" t="s">
        <v>6</v>
      </c>
      <c r="E138" s="5" t="s">
        <v>4</v>
      </c>
      <c r="F138" s="2" t="s">
        <v>6</v>
      </c>
      <c r="G138" s="1" t="s">
        <v>1</v>
      </c>
      <c r="H138" s="2" t="s">
        <v>6</v>
      </c>
      <c r="I138" s="1" t="s">
        <v>5</v>
      </c>
      <c r="J138" s="2" t="s">
        <v>6</v>
      </c>
    </row>
    <row r="139" spans="2:10" x14ac:dyDescent="0.25">
      <c r="B139" s="10">
        <v>45643</v>
      </c>
      <c r="C139" s="3" t="s">
        <v>79</v>
      </c>
      <c r="D139" s="4">
        <v>24.8</v>
      </c>
      <c r="F139" s="4"/>
      <c r="G139" s="3"/>
      <c r="H139" s="4"/>
      <c r="I139" s="3" t="s">
        <v>176</v>
      </c>
      <c r="J139" s="4">
        <v>80.38</v>
      </c>
    </row>
    <row r="140" spans="2:10" x14ac:dyDescent="0.25">
      <c r="B140" s="7"/>
      <c r="C140" s="3"/>
      <c r="D140" s="4"/>
      <c r="F140" s="4"/>
      <c r="G140" s="3"/>
      <c r="H140" s="4"/>
      <c r="I140" s="3"/>
      <c r="J140" s="4"/>
    </row>
    <row r="141" spans="2:10" x14ac:dyDescent="0.25">
      <c r="B141" s="7"/>
      <c r="C141" s="3"/>
      <c r="D141" s="4"/>
      <c r="F141" s="4"/>
      <c r="G141" s="3"/>
      <c r="H141" s="4"/>
      <c r="I141" s="3"/>
      <c r="J141" s="4"/>
    </row>
    <row r="142" spans="2:10" x14ac:dyDescent="0.25">
      <c r="B142" s="7"/>
      <c r="C142" s="3"/>
      <c r="D142" s="4"/>
      <c r="F142" s="4"/>
      <c r="G142" s="3"/>
      <c r="H142" s="4"/>
      <c r="I142" s="3"/>
      <c r="J142" s="4"/>
    </row>
    <row r="143" spans="2:10" x14ac:dyDescent="0.25">
      <c r="B143" s="7"/>
      <c r="C143" s="3"/>
      <c r="D143" s="4"/>
      <c r="F143" s="4"/>
      <c r="G143" s="3"/>
      <c r="H143" s="4"/>
      <c r="I143" s="3"/>
      <c r="J143" s="4"/>
    </row>
    <row r="144" spans="2:10" x14ac:dyDescent="0.25">
      <c r="B144" s="6"/>
      <c r="C144" s="11"/>
      <c r="D144" s="8">
        <f>SUM(D139)</f>
        <v>24.8</v>
      </c>
      <c r="E144" s="8"/>
      <c r="F144" s="8"/>
      <c r="G144" s="8"/>
      <c r="H144" s="8"/>
      <c r="I144" s="8"/>
      <c r="J144" s="12">
        <f>SUM(J139:J143,F139,H139)</f>
        <v>80.38</v>
      </c>
    </row>
    <row r="146" spans="2:10" x14ac:dyDescent="0.25">
      <c r="B146" s="9" t="s">
        <v>2</v>
      </c>
      <c r="C146" s="1" t="s">
        <v>3</v>
      </c>
      <c r="D146" s="2" t="s">
        <v>6</v>
      </c>
      <c r="E146" s="5" t="s">
        <v>4</v>
      </c>
      <c r="F146" s="2" t="s">
        <v>6</v>
      </c>
      <c r="G146" s="1" t="s">
        <v>1</v>
      </c>
      <c r="H146" s="2" t="s">
        <v>6</v>
      </c>
      <c r="I146" s="1" t="s">
        <v>5</v>
      </c>
      <c r="J146" s="2" t="s">
        <v>6</v>
      </c>
    </row>
    <row r="147" spans="2:10" x14ac:dyDescent="0.25">
      <c r="B147" s="10">
        <v>45644</v>
      </c>
      <c r="C147" s="3"/>
      <c r="D147" s="4"/>
      <c r="F147" s="4"/>
      <c r="G147" s="3" t="s">
        <v>177</v>
      </c>
      <c r="H147" s="4">
        <v>104.7</v>
      </c>
      <c r="I147" s="3"/>
      <c r="J147" s="4"/>
    </row>
    <row r="148" spans="2:10" x14ac:dyDescent="0.25">
      <c r="B148" s="7"/>
      <c r="C148" s="3"/>
      <c r="D148" s="4"/>
      <c r="F148" s="4"/>
      <c r="G148" s="3" t="s">
        <v>178</v>
      </c>
      <c r="H148" s="4">
        <v>45.7</v>
      </c>
      <c r="I148" s="3"/>
      <c r="J148" s="4"/>
    </row>
    <row r="149" spans="2:10" x14ac:dyDescent="0.25">
      <c r="B149" s="7"/>
      <c r="C149" s="3"/>
      <c r="D149" s="4"/>
      <c r="F149" s="4"/>
      <c r="G149" s="3"/>
      <c r="H149" s="4"/>
      <c r="I149" s="3"/>
      <c r="J149" s="4"/>
    </row>
    <row r="150" spans="2:10" x14ac:dyDescent="0.25">
      <c r="B150" s="7"/>
      <c r="C150" s="3"/>
      <c r="D150" s="4"/>
      <c r="F150" s="4"/>
      <c r="G150" s="3"/>
      <c r="H150" s="4"/>
      <c r="I150" s="3"/>
      <c r="J150" s="4"/>
    </row>
    <row r="151" spans="2:10" x14ac:dyDescent="0.25">
      <c r="B151" s="7"/>
      <c r="C151" s="3"/>
      <c r="D151" s="4"/>
      <c r="F151" s="4"/>
      <c r="G151" s="3"/>
      <c r="H151" s="4"/>
      <c r="I151" s="3"/>
      <c r="J151" s="4"/>
    </row>
    <row r="152" spans="2:10" x14ac:dyDescent="0.25">
      <c r="B152" s="6"/>
      <c r="C152" s="11"/>
      <c r="D152" s="8">
        <f>SUM(D147)</f>
        <v>0</v>
      </c>
      <c r="E152" s="8"/>
      <c r="F152" s="8"/>
      <c r="G152" s="8"/>
      <c r="H152" s="8"/>
      <c r="I152" s="8"/>
      <c r="J152" s="12">
        <f>SUM(J147:J151,F147,H147)</f>
        <v>104.7</v>
      </c>
    </row>
    <row r="154" spans="2:10" x14ac:dyDescent="0.25">
      <c r="B154" s="9" t="s">
        <v>2</v>
      </c>
      <c r="C154" s="1" t="s">
        <v>3</v>
      </c>
      <c r="D154" s="2" t="s">
        <v>6</v>
      </c>
      <c r="E154" s="5" t="s">
        <v>4</v>
      </c>
      <c r="F154" s="2" t="s">
        <v>6</v>
      </c>
      <c r="G154" s="1" t="s">
        <v>1</v>
      </c>
      <c r="H154" s="2" t="s">
        <v>6</v>
      </c>
      <c r="I154" s="1" t="s">
        <v>5</v>
      </c>
      <c r="J154" s="2" t="s">
        <v>6</v>
      </c>
    </row>
    <row r="155" spans="2:10" x14ac:dyDescent="0.25">
      <c r="B155" s="10">
        <v>45645</v>
      </c>
      <c r="C155" s="3" t="s">
        <v>15</v>
      </c>
      <c r="D155" s="4">
        <v>3.4</v>
      </c>
      <c r="E155" t="s">
        <v>7</v>
      </c>
      <c r="F155" s="4">
        <v>20</v>
      </c>
      <c r="G155" s="3" t="s">
        <v>179</v>
      </c>
      <c r="H155" s="4">
        <v>10</v>
      </c>
      <c r="I155" s="3"/>
      <c r="J155" s="4"/>
    </row>
    <row r="156" spans="2:10" x14ac:dyDescent="0.25">
      <c r="B156" s="7"/>
      <c r="C156" s="3" t="s">
        <v>96</v>
      </c>
      <c r="D156" s="4">
        <v>10</v>
      </c>
      <c r="F156" s="4"/>
      <c r="G156" s="3"/>
      <c r="H156" s="4"/>
      <c r="I156" s="3"/>
      <c r="J156" s="4"/>
    </row>
    <row r="157" spans="2:10" x14ac:dyDescent="0.25">
      <c r="B157" s="7"/>
      <c r="C157" s="3" t="s">
        <v>132</v>
      </c>
      <c r="D157" s="4">
        <v>13.9</v>
      </c>
      <c r="F157" s="4"/>
      <c r="G157" s="3"/>
      <c r="H157" s="4"/>
      <c r="I157" s="3"/>
      <c r="J157" s="4"/>
    </row>
    <row r="158" spans="2:10" x14ac:dyDescent="0.25">
      <c r="B158" s="7"/>
      <c r="C158" s="3" t="s">
        <v>182</v>
      </c>
      <c r="D158" s="4">
        <v>4</v>
      </c>
      <c r="F158" s="4"/>
      <c r="G158" s="3"/>
      <c r="H158" s="4"/>
      <c r="I158" s="3"/>
      <c r="J158" s="4"/>
    </row>
    <row r="159" spans="2:10" x14ac:dyDescent="0.25">
      <c r="B159" s="7"/>
      <c r="C159" s="3"/>
      <c r="D159" s="4"/>
      <c r="F159" s="4"/>
      <c r="G159" s="3"/>
      <c r="H159" s="4"/>
      <c r="I159" s="3"/>
      <c r="J159" s="4"/>
    </row>
    <row r="160" spans="2:10" x14ac:dyDescent="0.25">
      <c r="B160" s="6"/>
      <c r="C160" s="11"/>
      <c r="D160" s="8">
        <f>SUM(D155)</f>
        <v>3.4</v>
      </c>
      <c r="E160" s="8"/>
      <c r="F160" s="8"/>
      <c r="G160" s="8"/>
      <c r="H160" s="8"/>
      <c r="I160" s="8"/>
      <c r="J160" s="12">
        <f>SUM(J155:J159,F155,H155)</f>
        <v>30</v>
      </c>
    </row>
    <row r="162" spans="2:10" x14ac:dyDescent="0.25">
      <c r="B162" s="9" t="s">
        <v>2</v>
      </c>
      <c r="C162" s="1" t="s">
        <v>3</v>
      </c>
      <c r="D162" s="2" t="s">
        <v>6</v>
      </c>
      <c r="E162" s="5" t="s">
        <v>4</v>
      </c>
      <c r="F162" s="2" t="s">
        <v>6</v>
      </c>
      <c r="G162" s="1" t="s">
        <v>1</v>
      </c>
      <c r="H162" s="2" t="s">
        <v>6</v>
      </c>
      <c r="I162" s="1" t="s">
        <v>5</v>
      </c>
      <c r="J162" s="2" t="s">
        <v>6</v>
      </c>
    </row>
    <row r="163" spans="2:10" x14ac:dyDescent="0.25">
      <c r="B163" s="10">
        <v>45646</v>
      </c>
      <c r="C163" s="3"/>
      <c r="D163" s="4"/>
      <c r="E163" t="s">
        <v>7</v>
      </c>
      <c r="F163" s="4">
        <v>50</v>
      </c>
      <c r="G163" s="3"/>
      <c r="H163" s="4"/>
      <c r="I163" s="3" t="s">
        <v>180</v>
      </c>
      <c r="J163" s="4">
        <v>15</v>
      </c>
    </row>
    <row r="164" spans="2:10" x14ac:dyDescent="0.25">
      <c r="B164" s="7"/>
      <c r="C164" s="3"/>
      <c r="D164" s="4"/>
      <c r="F164" s="4"/>
      <c r="G164" s="3"/>
      <c r="H164" s="4"/>
      <c r="I164" s="3"/>
      <c r="J164" s="4"/>
    </row>
    <row r="165" spans="2:10" x14ac:dyDescent="0.25">
      <c r="B165" s="7"/>
      <c r="C165" s="3"/>
      <c r="D165" s="4"/>
      <c r="F165" s="4"/>
      <c r="G165" s="3"/>
      <c r="H165" s="4"/>
      <c r="I165" s="3"/>
      <c r="J165" s="4"/>
    </row>
    <row r="166" spans="2:10" x14ac:dyDescent="0.25">
      <c r="B166" s="7"/>
      <c r="C166" s="3"/>
      <c r="D166" s="4"/>
      <c r="F166" s="4"/>
      <c r="G166" s="3"/>
      <c r="H166" s="4"/>
      <c r="I166" s="3"/>
      <c r="J166" s="4"/>
    </row>
    <row r="167" spans="2:10" x14ac:dyDescent="0.25">
      <c r="B167" s="7"/>
      <c r="C167" s="3"/>
      <c r="D167" s="4"/>
      <c r="F167" s="4"/>
      <c r="G167" s="3"/>
      <c r="H167" s="4"/>
      <c r="I167" s="3"/>
      <c r="J167" s="4"/>
    </row>
    <row r="168" spans="2:10" x14ac:dyDescent="0.25">
      <c r="B168" s="6"/>
      <c r="C168" s="11"/>
      <c r="D168" s="8">
        <f>SUM(D163)</f>
        <v>0</v>
      </c>
      <c r="E168" s="8"/>
      <c r="F168" s="8"/>
      <c r="G168" s="8"/>
      <c r="H168" s="8"/>
      <c r="I168" s="8"/>
      <c r="J168" s="12">
        <f>SUM(J163:J167,F163,H163)</f>
        <v>65</v>
      </c>
    </row>
    <row r="170" spans="2:10" x14ac:dyDescent="0.25">
      <c r="B170" s="9" t="s">
        <v>2</v>
      </c>
      <c r="C170" s="1" t="s">
        <v>3</v>
      </c>
      <c r="D170" s="2" t="s">
        <v>6</v>
      </c>
      <c r="E170" s="5" t="s">
        <v>4</v>
      </c>
      <c r="F170" s="2" t="s">
        <v>6</v>
      </c>
      <c r="G170" s="1" t="s">
        <v>1</v>
      </c>
      <c r="H170" s="2" t="s">
        <v>6</v>
      </c>
      <c r="I170" s="1" t="s">
        <v>5</v>
      </c>
      <c r="J170" s="2" t="s">
        <v>6</v>
      </c>
    </row>
    <row r="171" spans="2:10" x14ac:dyDescent="0.25">
      <c r="B171" s="10">
        <v>45647</v>
      </c>
      <c r="C171" s="3" t="s">
        <v>26</v>
      </c>
      <c r="D171" s="4">
        <v>18.55</v>
      </c>
      <c r="F171" s="4"/>
      <c r="G171" s="3"/>
      <c r="H171" s="4"/>
      <c r="I171" s="3"/>
      <c r="J171" s="4"/>
    </row>
    <row r="172" spans="2:10" x14ac:dyDescent="0.25">
      <c r="B172" s="7"/>
      <c r="C172" s="3"/>
      <c r="D172" s="4"/>
      <c r="F172" s="4"/>
      <c r="G172" s="3"/>
      <c r="H172" s="4"/>
      <c r="I172" s="3"/>
      <c r="J172" s="4"/>
    </row>
    <row r="173" spans="2:10" x14ac:dyDescent="0.25">
      <c r="B173" s="7"/>
      <c r="C173" s="3"/>
      <c r="D173" s="4"/>
      <c r="F173" s="4"/>
      <c r="G173" s="3"/>
      <c r="H173" s="4"/>
      <c r="I173" s="3"/>
      <c r="J173" s="4"/>
    </row>
    <row r="174" spans="2:10" x14ac:dyDescent="0.25">
      <c r="B174" s="7"/>
      <c r="C174" s="3"/>
      <c r="D174" s="4"/>
      <c r="F174" s="4"/>
      <c r="G174" s="3"/>
      <c r="H174" s="4"/>
      <c r="I174" s="3"/>
      <c r="J174" s="4"/>
    </row>
    <row r="175" spans="2:10" x14ac:dyDescent="0.25">
      <c r="B175" s="7"/>
      <c r="C175" s="3"/>
      <c r="D175" s="4"/>
      <c r="F175" s="4"/>
      <c r="G175" s="3"/>
      <c r="H175" s="4"/>
      <c r="I175" s="3"/>
      <c r="J175" s="4"/>
    </row>
    <row r="176" spans="2:10" x14ac:dyDescent="0.25">
      <c r="B176" s="6"/>
      <c r="C176" s="11"/>
      <c r="D176" s="8">
        <f>SUM(D171)</f>
        <v>18.55</v>
      </c>
      <c r="E176" s="8"/>
      <c r="F176" s="8"/>
      <c r="G176" s="8"/>
      <c r="H176" s="8"/>
      <c r="I176" s="8"/>
      <c r="J176" s="12">
        <f>SUM(J171:J175,F171,H171)</f>
        <v>0</v>
      </c>
    </row>
    <row r="178" spans="2:13" x14ac:dyDescent="0.25">
      <c r="B178" s="9" t="s">
        <v>2</v>
      </c>
      <c r="C178" s="1" t="s">
        <v>3</v>
      </c>
      <c r="D178" s="2" t="s">
        <v>6</v>
      </c>
      <c r="E178" s="5" t="s">
        <v>4</v>
      </c>
      <c r="F178" s="2" t="s">
        <v>6</v>
      </c>
      <c r="G178" s="1" t="s">
        <v>1</v>
      </c>
      <c r="H178" s="2" t="s">
        <v>6</v>
      </c>
      <c r="I178" s="1" t="s">
        <v>5</v>
      </c>
      <c r="J178" s="2" t="s">
        <v>6</v>
      </c>
      <c r="L178" s="1" t="s">
        <v>11</v>
      </c>
      <c r="M178" s="2" t="s">
        <v>6</v>
      </c>
    </row>
    <row r="179" spans="2:13" x14ac:dyDescent="0.25">
      <c r="B179" s="10">
        <v>45648</v>
      </c>
      <c r="C179" s="3"/>
      <c r="D179" s="4"/>
      <c r="E179" t="s">
        <v>185</v>
      </c>
      <c r="F179" s="4">
        <v>24.2</v>
      </c>
      <c r="G179" s="3"/>
      <c r="H179" s="4"/>
      <c r="I179" s="3" t="s">
        <v>183</v>
      </c>
      <c r="J179" s="4">
        <v>100</v>
      </c>
      <c r="L179" s="3" t="s">
        <v>141</v>
      </c>
      <c r="M179" s="4">
        <v>20.38</v>
      </c>
    </row>
    <row r="180" spans="2:13" x14ac:dyDescent="0.25">
      <c r="B180" s="7"/>
      <c r="C180" s="3"/>
      <c r="D180" s="4"/>
      <c r="F180" s="4"/>
      <c r="G180" s="3"/>
      <c r="H180" s="4"/>
      <c r="I180" s="3" t="s">
        <v>184</v>
      </c>
      <c r="J180" s="4">
        <v>29.62</v>
      </c>
      <c r="L180" s="3" t="s">
        <v>188</v>
      </c>
      <c r="M180" s="4">
        <v>39.729999999999997</v>
      </c>
    </row>
    <row r="181" spans="2:13" x14ac:dyDescent="0.25">
      <c r="B181" s="7"/>
      <c r="C181" s="3"/>
      <c r="D181" s="4"/>
      <c r="F181" s="4"/>
      <c r="G181" s="3"/>
      <c r="H181" s="4"/>
      <c r="I181" s="3"/>
      <c r="J181" s="4"/>
      <c r="L181" s="13" t="s">
        <v>61</v>
      </c>
      <c r="M181" s="14">
        <v>157.47</v>
      </c>
    </row>
    <row r="182" spans="2:13" x14ac:dyDescent="0.25">
      <c r="B182" s="7"/>
      <c r="C182" s="3"/>
      <c r="D182" s="4"/>
      <c r="F182" s="4"/>
      <c r="G182" s="3"/>
      <c r="H182" s="4"/>
      <c r="I182" s="3"/>
      <c r="J182" s="4"/>
      <c r="L182" s="11"/>
      <c r="M182" s="12">
        <f>SUM(M179:M181)</f>
        <v>217.57999999999998</v>
      </c>
    </row>
    <row r="183" spans="2:13" x14ac:dyDescent="0.25">
      <c r="B183" s="7"/>
      <c r="C183" s="3"/>
      <c r="D183" s="4"/>
      <c r="F183" s="4"/>
      <c r="G183" s="3"/>
      <c r="H183" s="4"/>
      <c r="I183" s="3"/>
      <c r="J183" s="4"/>
    </row>
    <row r="184" spans="2:13" x14ac:dyDescent="0.25">
      <c r="B184" s="6"/>
      <c r="C184" s="11"/>
      <c r="D184" s="8">
        <f>SUM(D179)</f>
        <v>0</v>
      </c>
      <c r="E184" s="8"/>
      <c r="F184" s="8"/>
      <c r="G184" s="8"/>
      <c r="H184" s="8"/>
      <c r="I184" s="8"/>
      <c r="J184" s="12">
        <f>SUM(J179:J183,F179,H179)</f>
        <v>153.82</v>
      </c>
    </row>
    <row r="186" spans="2:13" x14ac:dyDescent="0.25">
      <c r="B186" s="9" t="s">
        <v>2</v>
      </c>
      <c r="C186" s="1" t="s">
        <v>3</v>
      </c>
      <c r="D186" s="2" t="s">
        <v>6</v>
      </c>
      <c r="E186" s="5" t="s">
        <v>4</v>
      </c>
      <c r="F186" s="2" t="s">
        <v>6</v>
      </c>
      <c r="G186" s="1" t="s">
        <v>1</v>
      </c>
      <c r="H186" s="2" t="s">
        <v>6</v>
      </c>
      <c r="I186" s="1" t="s">
        <v>5</v>
      </c>
      <c r="J186" s="2" t="s">
        <v>6</v>
      </c>
    </row>
    <row r="187" spans="2:13" x14ac:dyDescent="0.25">
      <c r="B187" s="10">
        <v>45649</v>
      </c>
      <c r="C187" s="3" t="s">
        <v>15</v>
      </c>
      <c r="D187" s="4">
        <v>3.4</v>
      </c>
      <c r="F187" s="4"/>
      <c r="G187" s="3"/>
      <c r="H187" s="4"/>
      <c r="I187" s="3"/>
      <c r="J187" s="4"/>
    </row>
    <row r="188" spans="2:13" x14ac:dyDescent="0.25">
      <c r="B188" s="7"/>
      <c r="C188" s="3"/>
      <c r="D188" s="4"/>
      <c r="F188" s="4"/>
      <c r="G188" s="3"/>
      <c r="H188" s="4"/>
      <c r="I188" s="3"/>
      <c r="J188" s="4"/>
    </row>
    <row r="189" spans="2:13" x14ac:dyDescent="0.25">
      <c r="B189" s="7"/>
      <c r="C189" s="3"/>
      <c r="D189" s="4"/>
      <c r="F189" s="4"/>
      <c r="G189" s="3"/>
      <c r="H189" s="4"/>
      <c r="I189" s="3"/>
      <c r="J189" s="4"/>
    </row>
    <row r="190" spans="2:13" x14ac:dyDescent="0.25">
      <c r="B190" s="7"/>
      <c r="C190" s="3"/>
      <c r="D190" s="4"/>
      <c r="F190" s="4"/>
      <c r="G190" s="3"/>
      <c r="H190" s="4"/>
      <c r="I190" s="3"/>
      <c r="J190" s="4"/>
    </row>
    <row r="191" spans="2:13" x14ac:dyDescent="0.25">
      <c r="B191" s="7"/>
      <c r="C191" s="3"/>
      <c r="D191" s="4"/>
      <c r="F191" s="4"/>
      <c r="G191" s="3"/>
      <c r="H191" s="4"/>
      <c r="I191" s="3"/>
      <c r="J191" s="4"/>
    </row>
    <row r="192" spans="2:13" x14ac:dyDescent="0.25">
      <c r="B192" s="6"/>
      <c r="C192" s="11"/>
      <c r="D192" s="8">
        <f>SUM(D187)</f>
        <v>3.4</v>
      </c>
      <c r="E192" s="8"/>
      <c r="F192" s="8"/>
      <c r="G192" s="8"/>
      <c r="H192" s="8"/>
      <c r="I192" s="8"/>
      <c r="J192" s="12">
        <f>SUM(J187:J191,F187,H187)</f>
        <v>0</v>
      </c>
    </row>
    <row r="194" spans="2:10" x14ac:dyDescent="0.25">
      <c r="B194" s="9" t="s">
        <v>2</v>
      </c>
      <c r="C194" s="1" t="s">
        <v>3</v>
      </c>
      <c r="D194" s="2" t="s">
        <v>6</v>
      </c>
      <c r="E194" s="5" t="s">
        <v>4</v>
      </c>
      <c r="F194" s="2" t="s">
        <v>6</v>
      </c>
      <c r="G194" s="1" t="s">
        <v>1</v>
      </c>
      <c r="H194" s="2" t="s">
        <v>6</v>
      </c>
      <c r="I194" s="1" t="s">
        <v>5</v>
      </c>
      <c r="J194" s="2" t="s">
        <v>6</v>
      </c>
    </row>
    <row r="195" spans="2:10" x14ac:dyDescent="0.25">
      <c r="B195" s="10">
        <v>45650</v>
      </c>
      <c r="C195" s="3" t="s">
        <v>96</v>
      </c>
      <c r="D195" s="4">
        <v>10</v>
      </c>
      <c r="E195" t="s">
        <v>186</v>
      </c>
      <c r="F195" s="4">
        <v>11.5</v>
      </c>
      <c r="G195" s="3"/>
      <c r="H195" s="4"/>
      <c r="I195" s="3"/>
      <c r="J195" s="4"/>
    </row>
    <row r="196" spans="2:10" x14ac:dyDescent="0.25">
      <c r="B196" s="7"/>
      <c r="C196" s="3"/>
      <c r="D196" s="4"/>
      <c r="E196" t="s">
        <v>7</v>
      </c>
      <c r="F196" s="4">
        <v>20</v>
      </c>
      <c r="G196" s="3"/>
      <c r="H196" s="4"/>
      <c r="I196" s="3"/>
      <c r="J196" s="4"/>
    </row>
    <row r="197" spans="2:10" x14ac:dyDescent="0.25">
      <c r="B197" s="7"/>
      <c r="C197" s="3"/>
      <c r="D197" s="4"/>
      <c r="F197" s="4"/>
      <c r="G197" s="3"/>
      <c r="H197" s="4"/>
      <c r="I197" s="3"/>
      <c r="J197" s="4"/>
    </row>
    <row r="198" spans="2:10" x14ac:dyDescent="0.25">
      <c r="B198" s="7"/>
      <c r="C198" s="3"/>
      <c r="D198" s="4"/>
      <c r="F198" s="4"/>
      <c r="G198" s="3"/>
      <c r="H198" s="4"/>
      <c r="I198" s="3"/>
      <c r="J198" s="4"/>
    </row>
    <row r="199" spans="2:10" x14ac:dyDescent="0.25">
      <c r="B199" s="7"/>
      <c r="C199" s="3"/>
      <c r="D199" s="4"/>
      <c r="F199" s="4"/>
      <c r="G199" s="3"/>
      <c r="H199" s="4"/>
      <c r="I199" s="3"/>
      <c r="J199" s="4"/>
    </row>
    <row r="200" spans="2:10" x14ac:dyDescent="0.25">
      <c r="B200" s="6"/>
      <c r="C200" s="11"/>
      <c r="D200" s="8">
        <f>SUM(D195)</f>
        <v>10</v>
      </c>
      <c r="E200" s="8"/>
      <c r="F200" s="8"/>
      <c r="G200" s="8"/>
      <c r="H200" s="8"/>
      <c r="I200" s="8"/>
      <c r="J200" s="12">
        <f>SUM(J195:J199,F195,H195)</f>
        <v>11.5</v>
      </c>
    </row>
    <row r="202" spans="2:10" x14ac:dyDescent="0.25">
      <c r="B202" s="9" t="s">
        <v>2</v>
      </c>
      <c r="C202" s="1" t="s">
        <v>3</v>
      </c>
      <c r="D202" s="2" t="s">
        <v>6</v>
      </c>
      <c r="E202" s="5" t="s">
        <v>4</v>
      </c>
      <c r="F202" s="2" t="s">
        <v>6</v>
      </c>
      <c r="G202" s="1" t="s">
        <v>1</v>
      </c>
      <c r="H202" s="2" t="s">
        <v>6</v>
      </c>
      <c r="I202" s="1" t="s">
        <v>5</v>
      </c>
      <c r="J202" s="2" t="s">
        <v>6</v>
      </c>
    </row>
    <row r="203" spans="2:10" x14ac:dyDescent="0.25">
      <c r="B203" s="10">
        <v>45651</v>
      </c>
      <c r="C203" s="3"/>
      <c r="D203" s="4"/>
      <c r="F203" s="4"/>
      <c r="G203" s="3"/>
      <c r="H203" s="4"/>
      <c r="I203" s="3"/>
      <c r="J203" s="4"/>
    </row>
    <row r="204" spans="2:10" x14ac:dyDescent="0.25">
      <c r="B204" s="7"/>
      <c r="C204" s="3"/>
      <c r="D204" s="4"/>
      <c r="F204" s="4"/>
      <c r="G204" s="3"/>
      <c r="H204" s="4"/>
      <c r="I204" s="3"/>
      <c r="J204" s="4"/>
    </row>
    <row r="205" spans="2:10" x14ac:dyDescent="0.25">
      <c r="B205" s="7"/>
      <c r="C205" s="3"/>
      <c r="D205" s="4"/>
      <c r="F205" s="4"/>
      <c r="G205" s="3"/>
      <c r="H205" s="4"/>
      <c r="I205" s="3"/>
      <c r="J205" s="4"/>
    </row>
    <row r="206" spans="2:10" x14ac:dyDescent="0.25">
      <c r="B206" s="7"/>
      <c r="C206" s="3"/>
      <c r="D206" s="4"/>
      <c r="F206" s="4"/>
      <c r="G206" s="3"/>
      <c r="H206" s="4"/>
      <c r="I206" s="3"/>
      <c r="J206" s="4"/>
    </row>
    <row r="207" spans="2:10" x14ac:dyDescent="0.25">
      <c r="B207" s="7"/>
      <c r="C207" s="3"/>
      <c r="D207" s="4"/>
      <c r="F207" s="4"/>
      <c r="G207" s="3"/>
      <c r="H207" s="4"/>
      <c r="I207" s="3"/>
      <c r="J207" s="4"/>
    </row>
    <row r="208" spans="2:10" x14ac:dyDescent="0.25">
      <c r="B208" s="6"/>
      <c r="C208" s="11"/>
      <c r="D208" s="8">
        <f>SUM(D203)</f>
        <v>0</v>
      </c>
      <c r="E208" s="8"/>
      <c r="F208" s="8"/>
      <c r="G208" s="8"/>
      <c r="H208" s="8"/>
      <c r="I208" s="8"/>
      <c r="J208" s="12">
        <f>SUM(J203:J207,F203,H203)</f>
        <v>0</v>
      </c>
    </row>
    <row r="210" spans="2:10" x14ac:dyDescent="0.25">
      <c r="B210" s="9" t="s">
        <v>2</v>
      </c>
      <c r="C210" s="1" t="s">
        <v>3</v>
      </c>
      <c r="D210" s="2" t="s">
        <v>6</v>
      </c>
      <c r="E210" s="5" t="s">
        <v>4</v>
      </c>
      <c r="F210" s="2" t="s">
        <v>6</v>
      </c>
      <c r="G210" s="1" t="s">
        <v>1</v>
      </c>
      <c r="H210" s="2" t="s">
        <v>6</v>
      </c>
      <c r="I210" s="1" t="s">
        <v>5</v>
      </c>
      <c r="J210" s="2" t="s">
        <v>6</v>
      </c>
    </row>
    <row r="211" spans="2:10" x14ac:dyDescent="0.25">
      <c r="B211" s="10">
        <v>45652</v>
      </c>
      <c r="C211" s="3" t="s">
        <v>117</v>
      </c>
      <c r="D211" s="4">
        <v>16.2</v>
      </c>
      <c r="F211" s="4"/>
      <c r="G211" s="3"/>
      <c r="H211" s="4"/>
      <c r="I211" s="3" t="s">
        <v>143</v>
      </c>
      <c r="J211" s="4">
        <v>80</v>
      </c>
    </row>
    <row r="212" spans="2:10" x14ac:dyDescent="0.25">
      <c r="B212" s="7"/>
      <c r="C212" s="3" t="s">
        <v>189</v>
      </c>
      <c r="D212" s="4">
        <v>26.6</v>
      </c>
      <c r="F212" s="4"/>
      <c r="G212" s="3"/>
      <c r="H212" s="4"/>
      <c r="I212" s="3"/>
      <c r="J212" s="4"/>
    </row>
    <row r="213" spans="2:10" x14ac:dyDescent="0.25">
      <c r="B213" s="7"/>
      <c r="C213" s="3"/>
      <c r="D213" s="4"/>
      <c r="F213" s="4"/>
      <c r="G213" s="3"/>
      <c r="H213" s="4"/>
      <c r="I213" s="3"/>
      <c r="J213" s="4"/>
    </row>
    <row r="214" spans="2:10" x14ac:dyDescent="0.25">
      <c r="B214" s="7"/>
      <c r="C214" s="3"/>
      <c r="D214" s="4"/>
      <c r="F214" s="4"/>
      <c r="G214" s="3"/>
      <c r="H214" s="4"/>
      <c r="I214" s="3"/>
      <c r="J214" s="4"/>
    </row>
    <row r="215" spans="2:10" x14ac:dyDescent="0.25">
      <c r="B215" s="7"/>
      <c r="C215" s="3"/>
      <c r="D215" s="4"/>
      <c r="F215" s="4"/>
      <c r="G215" s="3"/>
      <c r="H215" s="4"/>
      <c r="I215" s="3"/>
      <c r="J215" s="4"/>
    </row>
    <row r="216" spans="2:10" x14ac:dyDescent="0.25">
      <c r="B216" s="6"/>
      <c r="C216" s="11"/>
      <c r="D216" s="8">
        <f>SUM(D211)</f>
        <v>16.2</v>
      </c>
      <c r="E216" s="8"/>
      <c r="F216" s="8"/>
      <c r="G216" s="8"/>
      <c r="H216" s="8"/>
      <c r="I216" s="8"/>
      <c r="J216" s="12">
        <f>SUM(J211:J215,F211,H211)</f>
        <v>80</v>
      </c>
    </row>
    <row r="218" spans="2:10" x14ac:dyDescent="0.25">
      <c r="B218" s="9" t="s">
        <v>2</v>
      </c>
      <c r="C218" s="1" t="s">
        <v>3</v>
      </c>
      <c r="D218" s="2" t="s">
        <v>6</v>
      </c>
      <c r="E218" s="5" t="s">
        <v>4</v>
      </c>
      <c r="F218" s="2" t="s">
        <v>6</v>
      </c>
      <c r="G218" s="1" t="s">
        <v>1</v>
      </c>
      <c r="H218" s="2" t="s">
        <v>6</v>
      </c>
      <c r="I218" s="1" t="s">
        <v>5</v>
      </c>
      <c r="J218" s="2" t="s">
        <v>6</v>
      </c>
    </row>
    <row r="219" spans="2:10" x14ac:dyDescent="0.25">
      <c r="B219" s="10">
        <v>45653</v>
      </c>
      <c r="C219" s="3"/>
      <c r="D219" s="4"/>
      <c r="F219" s="4"/>
      <c r="G219" s="3" t="s">
        <v>158</v>
      </c>
      <c r="H219" s="4">
        <v>10</v>
      </c>
      <c r="I219" s="3" t="s">
        <v>187</v>
      </c>
      <c r="J219" s="4">
        <v>84</v>
      </c>
    </row>
    <row r="220" spans="2:10" x14ac:dyDescent="0.25">
      <c r="B220" s="7"/>
      <c r="C220" s="3"/>
      <c r="D220" s="4"/>
      <c r="F220" s="4"/>
      <c r="G220" s="3"/>
      <c r="H220" s="4"/>
      <c r="I220" s="3"/>
      <c r="J220" s="4"/>
    </row>
    <row r="221" spans="2:10" x14ac:dyDescent="0.25">
      <c r="B221" s="7"/>
      <c r="C221" s="3"/>
      <c r="D221" s="4"/>
      <c r="F221" s="4"/>
      <c r="G221" s="3"/>
      <c r="H221" s="4"/>
      <c r="I221" s="3"/>
      <c r="J221" s="4"/>
    </row>
    <row r="222" spans="2:10" x14ac:dyDescent="0.25">
      <c r="B222" s="7"/>
      <c r="C222" s="3"/>
      <c r="D222" s="4"/>
      <c r="F222" s="4"/>
      <c r="G222" s="3"/>
      <c r="H222" s="4"/>
      <c r="I222" s="3"/>
      <c r="J222" s="4"/>
    </row>
    <row r="223" spans="2:10" x14ac:dyDescent="0.25">
      <c r="B223" s="7"/>
      <c r="C223" s="3"/>
      <c r="D223" s="4"/>
      <c r="F223" s="4"/>
      <c r="G223" s="3"/>
      <c r="H223" s="4"/>
      <c r="I223" s="3"/>
      <c r="J223" s="4"/>
    </row>
    <row r="224" spans="2:10" x14ac:dyDescent="0.25">
      <c r="B224" s="6"/>
      <c r="C224" s="11"/>
      <c r="D224" s="8">
        <f>SUM(D219)</f>
        <v>0</v>
      </c>
      <c r="E224" s="8"/>
      <c r="F224" s="8"/>
      <c r="G224" s="8"/>
      <c r="H224" s="8"/>
      <c r="I224" s="8"/>
      <c r="J224" s="12">
        <f>SUM(J219:J223,F219,H219)</f>
        <v>94</v>
      </c>
    </row>
  </sheetData>
  <pageMargins left="0.7" right="0.7" top="0.75" bottom="0.75" header="0.3" footer="0.3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17BBEC7-45C4-47C0-9B30-DAF96A3FD381}">
  <dimension ref="B2:M168"/>
  <sheetViews>
    <sheetView topLeftCell="A134" workbookViewId="0">
      <selection activeCell="L154" sqref="L154:M158"/>
    </sheetView>
  </sheetViews>
  <sheetFormatPr defaultRowHeight="15" x14ac:dyDescent="0.25"/>
  <sheetData>
    <row r="2" spans="2:13" x14ac:dyDescent="0.25">
      <c r="B2" s="9" t="s">
        <v>2</v>
      </c>
      <c r="C2" s="1" t="s">
        <v>3</v>
      </c>
      <c r="D2" s="2" t="s">
        <v>6</v>
      </c>
      <c r="E2" s="5" t="s">
        <v>4</v>
      </c>
      <c r="F2" s="2" t="s">
        <v>6</v>
      </c>
      <c r="G2" s="1" t="s">
        <v>1</v>
      </c>
      <c r="H2" s="2" t="s">
        <v>6</v>
      </c>
      <c r="I2" s="1" t="s">
        <v>5</v>
      </c>
      <c r="J2" s="2" t="s">
        <v>6</v>
      </c>
      <c r="L2" s="1" t="s">
        <v>11</v>
      </c>
      <c r="M2" s="2" t="s">
        <v>6</v>
      </c>
    </row>
    <row r="3" spans="2:13" x14ac:dyDescent="0.25">
      <c r="B3" s="10">
        <v>45653</v>
      </c>
      <c r="C3" s="3"/>
      <c r="D3" s="4"/>
      <c r="E3" t="s">
        <v>7</v>
      </c>
      <c r="F3" s="4">
        <v>100</v>
      </c>
      <c r="G3" s="3"/>
      <c r="H3" s="4"/>
      <c r="I3" s="3" t="s">
        <v>9</v>
      </c>
      <c r="J3" s="4">
        <v>300</v>
      </c>
      <c r="L3" s="3" t="s">
        <v>197</v>
      </c>
      <c r="M3" s="4">
        <v>37.700000000000003</v>
      </c>
    </row>
    <row r="4" spans="2:13" x14ac:dyDescent="0.25">
      <c r="B4" s="7"/>
      <c r="C4" s="3"/>
      <c r="D4" s="4"/>
      <c r="F4" s="4"/>
      <c r="G4" s="3"/>
      <c r="H4" s="4"/>
      <c r="I4" s="3" t="s">
        <v>10</v>
      </c>
      <c r="J4" s="4">
        <v>1000</v>
      </c>
      <c r="L4" s="3" t="s">
        <v>141</v>
      </c>
      <c r="M4" s="4">
        <v>17.739999999999998</v>
      </c>
    </row>
    <row r="5" spans="2:13" x14ac:dyDescent="0.25">
      <c r="B5" s="7"/>
      <c r="C5" s="3"/>
      <c r="D5" s="4"/>
      <c r="F5" s="4"/>
      <c r="G5" s="3"/>
      <c r="H5" s="4"/>
      <c r="I5" s="3" t="s">
        <v>11</v>
      </c>
      <c r="J5" s="4">
        <v>1000</v>
      </c>
      <c r="L5" s="13"/>
      <c r="M5" s="14"/>
    </row>
    <row r="6" spans="2:13" x14ac:dyDescent="0.25">
      <c r="B6" s="7"/>
      <c r="C6" s="3"/>
      <c r="D6" s="4"/>
      <c r="F6" s="4"/>
      <c r="G6" s="3"/>
      <c r="H6" s="4"/>
      <c r="I6" s="3" t="s">
        <v>136</v>
      </c>
      <c r="J6" s="4">
        <v>26</v>
      </c>
      <c r="L6" s="11"/>
      <c r="M6" s="12">
        <f>SUM(M3:M5)</f>
        <v>55.44</v>
      </c>
    </row>
    <row r="7" spans="2:13" x14ac:dyDescent="0.25">
      <c r="B7" s="7"/>
      <c r="C7" s="3"/>
      <c r="D7" s="4"/>
      <c r="F7" s="4"/>
      <c r="G7" s="3"/>
      <c r="H7" s="4"/>
      <c r="I7" s="3"/>
      <c r="J7" s="4"/>
    </row>
    <row r="8" spans="2:13" x14ac:dyDescent="0.25">
      <c r="B8" s="6"/>
      <c r="C8" s="11"/>
      <c r="D8" s="8">
        <f>SUM(D3)</f>
        <v>0</v>
      </c>
      <c r="E8" s="8"/>
      <c r="F8" s="8"/>
      <c r="G8" s="8"/>
      <c r="H8" s="8"/>
      <c r="I8" s="8"/>
      <c r="J8" s="12">
        <f>SUM(J3:J7,F3,H3)</f>
        <v>2426</v>
      </c>
    </row>
    <row r="10" spans="2:13" x14ac:dyDescent="0.25">
      <c r="B10" s="9" t="s">
        <v>2</v>
      </c>
      <c r="C10" s="1" t="s">
        <v>3</v>
      </c>
      <c r="D10" s="2" t="s">
        <v>6</v>
      </c>
      <c r="E10" s="5" t="s">
        <v>4</v>
      </c>
      <c r="F10" s="2" t="s">
        <v>6</v>
      </c>
      <c r="G10" s="1" t="s">
        <v>1</v>
      </c>
      <c r="H10" s="2" t="s">
        <v>6</v>
      </c>
      <c r="I10" s="1" t="s">
        <v>5</v>
      </c>
      <c r="J10" s="2" t="s">
        <v>6</v>
      </c>
      <c r="L10" s="1" t="s">
        <v>11</v>
      </c>
      <c r="M10" s="2" t="s">
        <v>6</v>
      </c>
    </row>
    <row r="11" spans="2:13" x14ac:dyDescent="0.25">
      <c r="B11" s="10">
        <v>45660</v>
      </c>
      <c r="C11" s="3"/>
      <c r="D11" s="4"/>
      <c r="F11" s="4"/>
      <c r="G11" s="3" t="s">
        <v>191</v>
      </c>
      <c r="H11" s="4">
        <v>41.9</v>
      </c>
      <c r="I11" s="3"/>
      <c r="J11" s="4"/>
      <c r="L11" s="3" t="s">
        <v>167</v>
      </c>
      <c r="M11" s="4">
        <v>40.299999999999997</v>
      </c>
    </row>
    <row r="12" spans="2:13" x14ac:dyDescent="0.25">
      <c r="B12" s="7"/>
      <c r="C12" s="3"/>
      <c r="D12" s="4"/>
      <c r="F12" s="4"/>
      <c r="G12" s="3"/>
      <c r="H12" s="4"/>
      <c r="I12" s="3"/>
      <c r="J12" s="4"/>
      <c r="L12" s="3"/>
      <c r="M12" s="4"/>
    </row>
    <row r="13" spans="2:13" x14ac:dyDescent="0.25">
      <c r="B13" s="7"/>
      <c r="C13" s="3"/>
      <c r="D13" s="4"/>
      <c r="F13" s="4"/>
      <c r="G13" s="3"/>
      <c r="H13" s="4"/>
      <c r="I13" s="3"/>
      <c r="J13" s="4"/>
      <c r="L13" s="13"/>
      <c r="M13" s="14"/>
    </row>
    <row r="14" spans="2:13" x14ac:dyDescent="0.25">
      <c r="B14" s="7"/>
      <c r="C14" s="3"/>
      <c r="D14" s="4"/>
      <c r="F14" s="4"/>
      <c r="G14" s="3"/>
      <c r="H14" s="4"/>
      <c r="I14" s="3"/>
      <c r="J14" s="4"/>
      <c r="L14" s="11"/>
      <c r="M14" s="12">
        <f>SUM(M11:M13)</f>
        <v>40.299999999999997</v>
      </c>
    </row>
    <row r="15" spans="2:13" x14ac:dyDescent="0.25">
      <c r="B15" s="7"/>
      <c r="C15" s="3"/>
      <c r="D15" s="4"/>
      <c r="F15" s="4"/>
      <c r="G15" s="3"/>
      <c r="H15" s="4"/>
      <c r="I15" s="3"/>
      <c r="J15" s="4"/>
    </row>
    <row r="16" spans="2:13" x14ac:dyDescent="0.25">
      <c r="B16" s="6"/>
      <c r="C16" s="11"/>
      <c r="D16" s="8">
        <f>SUM(D11)</f>
        <v>0</v>
      </c>
      <c r="E16" s="8"/>
      <c r="F16" s="8"/>
      <c r="G16" s="8"/>
      <c r="H16" s="8"/>
      <c r="I16" s="8"/>
      <c r="J16" s="12">
        <f>SUM(J11:J15,F11,H11)</f>
        <v>41.9</v>
      </c>
    </row>
    <row r="18" spans="2:10" x14ac:dyDescent="0.25">
      <c r="B18" s="9" t="s">
        <v>2</v>
      </c>
      <c r="C18" s="1" t="s">
        <v>3</v>
      </c>
      <c r="D18" s="2" t="s">
        <v>6</v>
      </c>
      <c r="E18" s="5" t="s">
        <v>4</v>
      </c>
      <c r="F18" s="2" t="s">
        <v>6</v>
      </c>
      <c r="G18" s="1" t="s">
        <v>1</v>
      </c>
      <c r="H18" s="2" t="s">
        <v>6</v>
      </c>
      <c r="I18" s="1" t="s">
        <v>5</v>
      </c>
      <c r="J18" s="2" t="s">
        <v>6</v>
      </c>
    </row>
    <row r="19" spans="2:10" x14ac:dyDescent="0.25">
      <c r="B19" s="10">
        <v>45662</v>
      </c>
      <c r="C19" s="3"/>
      <c r="D19" s="4"/>
      <c r="F19" s="4"/>
      <c r="G19" s="3"/>
      <c r="H19" s="4"/>
      <c r="I19" s="3" t="s">
        <v>190</v>
      </c>
      <c r="J19" s="4">
        <v>49.5</v>
      </c>
    </row>
    <row r="20" spans="2:10" x14ac:dyDescent="0.25">
      <c r="B20" s="7"/>
      <c r="C20" s="3"/>
      <c r="D20" s="4"/>
      <c r="F20" s="4"/>
      <c r="G20" s="3"/>
      <c r="H20" s="4"/>
      <c r="I20" s="3"/>
      <c r="J20" s="4"/>
    </row>
    <row r="21" spans="2:10" x14ac:dyDescent="0.25">
      <c r="B21" s="7"/>
      <c r="C21" s="3"/>
      <c r="D21" s="4"/>
      <c r="F21" s="4"/>
      <c r="G21" s="3"/>
      <c r="H21" s="4"/>
      <c r="I21" s="3"/>
      <c r="J21" s="4"/>
    </row>
    <row r="22" spans="2:10" x14ac:dyDescent="0.25">
      <c r="B22" s="7"/>
      <c r="C22" s="3"/>
      <c r="D22" s="4"/>
      <c r="F22" s="4"/>
      <c r="G22" s="3"/>
      <c r="H22" s="4"/>
      <c r="I22" s="3"/>
      <c r="J22" s="4"/>
    </row>
    <row r="23" spans="2:10" x14ac:dyDescent="0.25">
      <c r="B23" s="7"/>
      <c r="C23" s="3"/>
      <c r="D23" s="4"/>
      <c r="F23" s="4"/>
      <c r="G23" s="3"/>
      <c r="H23" s="4"/>
      <c r="I23" s="3"/>
      <c r="J23" s="4"/>
    </row>
    <row r="24" spans="2:10" x14ac:dyDescent="0.25">
      <c r="B24" s="6"/>
      <c r="C24" s="11"/>
      <c r="D24" s="8">
        <f>SUM(D19)</f>
        <v>0</v>
      </c>
      <c r="E24" s="8"/>
      <c r="F24" s="8"/>
      <c r="G24" s="8"/>
      <c r="H24" s="8"/>
      <c r="I24" s="8"/>
      <c r="J24" s="12">
        <f>SUM(J19:J23,F19,H19)</f>
        <v>49.5</v>
      </c>
    </row>
    <row r="26" spans="2:10" x14ac:dyDescent="0.25">
      <c r="B26" s="9" t="s">
        <v>2</v>
      </c>
      <c r="C26" s="1" t="s">
        <v>3</v>
      </c>
      <c r="D26" s="2" t="s">
        <v>6</v>
      </c>
      <c r="E26" s="5" t="s">
        <v>4</v>
      </c>
      <c r="F26" s="2" t="s">
        <v>6</v>
      </c>
      <c r="G26" s="1" t="s">
        <v>1</v>
      </c>
      <c r="H26" s="2" t="s">
        <v>6</v>
      </c>
      <c r="I26" s="1" t="s">
        <v>5</v>
      </c>
      <c r="J26" s="2" t="s">
        <v>6</v>
      </c>
    </row>
    <row r="27" spans="2:10" x14ac:dyDescent="0.25">
      <c r="B27" s="10">
        <v>45663</v>
      </c>
      <c r="C27" s="3" t="s">
        <v>15</v>
      </c>
      <c r="D27" s="4">
        <v>3.8</v>
      </c>
      <c r="E27" t="s">
        <v>26</v>
      </c>
      <c r="F27" s="4">
        <v>19.100000000000001</v>
      </c>
      <c r="G27" s="3"/>
      <c r="H27" s="4"/>
      <c r="I27" s="3"/>
      <c r="J27" s="4"/>
    </row>
    <row r="28" spans="2:10" x14ac:dyDescent="0.25">
      <c r="B28" s="7"/>
      <c r="C28" s="3"/>
      <c r="D28" s="4"/>
      <c r="F28" s="4"/>
      <c r="G28" s="3"/>
      <c r="H28" s="4"/>
      <c r="I28" s="3"/>
      <c r="J28" s="4"/>
    </row>
    <row r="29" spans="2:10" x14ac:dyDescent="0.25">
      <c r="B29" s="7"/>
      <c r="C29" s="3"/>
      <c r="D29" s="4"/>
      <c r="F29" s="4"/>
      <c r="G29" s="3"/>
      <c r="H29" s="4"/>
      <c r="I29" s="3"/>
      <c r="J29" s="4"/>
    </row>
    <row r="30" spans="2:10" x14ac:dyDescent="0.25">
      <c r="B30" s="7"/>
      <c r="C30" s="3"/>
      <c r="D30" s="4"/>
      <c r="F30" s="4"/>
      <c r="G30" s="3"/>
      <c r="H30" s="4"/>
      <c r="I30" s="3"/>
      <c r="J30" s="4"/>
    </row>
    <row r="31" spans="2:10" x14ac:dyDescent="0.25">
      <c r="B31" s="7"/>
      <c r="C31" s="3"/>
      <c r="D31" s="4"/>
      <c r="F31" s="4"/>
      <c r="G31" s="3"/>
      <c r="H31" s="4"/>
      <c r="I31" s="3"/>
      <c r="J31" s="4"/>
    </row>
    <row r="32" spans="2:10" x14ac:dyDescent="0.25">
      <c r="B32" s="6"/>
      <c r="C32" s="11"/>
      <c r="D32" s="8">
        <f>SUM(D27)</f>
        <v>3.8</v>
      </c>
      <c r="E32" s="8"/>
      <c r="F32" s="8"/>
      <c r="G32" s="8"/>
      <c r="H32" s="8"/>
      <c r="I32" s="8"/>
      <c r="J32" s="12">
        <f>SUM(J27:J31,F27,H27)</f>
        <v>19.100000000000001</v>
      </c>
    </row>
    <row r="34" spans="2:10" x14ac:dyDescent="0.25">
      <c r="B34" s="9" t="s">
        <v>2</v>
      </c>
      <c r="C34" s="1" t="s">
        <v>3</v>
      </c>
      <c r="D34" s="2" t="s">
        <v>6</v>
      </c>
      <c r="E34" s="5" t="s">
        <v>4</v>
      </c>
      <c r="F34" s="2" t="s">
        <v>6</v>
      </c>
      <c r="G34" s="1" t="s">
        <v>1</v>
      </c>
      <c r="H34" s="2" t="s">
        <v>6</v>
      </c>
      <c r="I34" s="1" t="s">
        <v>5</v>
      </c>
      <c r="J34" s="2" t="s">
        <v>6</v>
      </c>
    </row>
    <row r="35" spans="2:10" x14ac:dyDescent="0.25">
      <c r="B35" s="10">
        <v>45664</v>
      </c>
      <c r="C35" s="3" t="s">
        <v>12</v>
      </c>
      <c r="D35" s="4">
        <v>14.5</v>
      </c>
      <c r="E35" t="s">
        <v>7</v>
      </c>
      <c r="F35" s="4">
        <v>100</v>
      </c>
      <c r="G35" s="3"/>
      <c r="H35" s="4"/>
      <c r="I35" s="3"/>
      <c r="J35" s="4"/>
    </row>
    <row r="36" spans="2:10" x14ac:dyDescent="0.25">
      <c r="B36" s="7"/>
      <c r="C36" s="3" t="s">
        <v>192</v>
      </c>
      <c r="D36" s="4">
        <v>35.6</v>
      </c>
      <c r="F36" s="4"/>
      <c r="G36" s="3"/>
      <c r="H36" s="4"/>
      <c r="I36" s="3"/>
      <c r="J36" s="4"/>
    </row>
    <row r="37" spans="2:10" x14ac:dyDescent="0.25">
      <c r="B37" s="7"/>
      <c r="C37" s="3"/>
      <c r="D37" s="4"/>
      <c r="F37" s="4"/>
      <c r="G37" s="3"/>
      <c r="H37" s="4"/>
      <c r="I37" s="3"/>
      <c r="J37" s="4"/>
    </row>
    <row r="38" spans="2:10" x14ac:dyDescent="0.25">
      <c r="B38" s="7"/>
      <c r="C38" s="3"/>
      <c r="D38" s="4"/>
      <c r="F38" s="4"/>
      <c r="G38" s="3"/>
      <c r="H38" s="4"/>
      <c r="I38" s="3"/>
      <c r="J38" s="4"/>
    </row>
    <row r="39" spans="2:10" x14ac:dyDescent="0.25">
      <c r="B39" s="7"/>
      <c r="C39" s="3"/>
      <c r="D39" s="4"/>
      <c r="F39" s="4"/>
      <c r="G39" s="3"/>
      <c r="H39" s="4"/>
      <c r="I39" s="3"/>
      <c r="J39" s="4"/>
    </row>
    <row r="40" spans="2:10" x14ac:dyDescent="0.25">
      <c r="B40" s="6"/>
      <c r="C40" s="11"/>
      <c r="D40" s="8">
        <f>SUM(D35)</f>
        <v>14.5</v>
      </c>
      <c r="E40" s="8"/>
      <c r="F40" s="8"/>
      <c r="G40" s="8"/>
      <c r="H40" s="8"/>
      <c r="I40" s="8"/>
      <c r="J40" s="12">
        <f>SUM(J35:J39,F35,H35)</f>
        <v>100</v>
      </c>
    </row>
    <row r="42" spans="2:10" x14ac:dyDescent="0.25">
      <c r="B42" s="9" t="s">
        <v>2</v>
      </c>
      <c r="C42" s="1" t="s">
        <v>3</v>
      </c>
      <c r="D42" s="2" t="s">
        <v>6</v>
      </c>
      <c r="E42" s="5" t="s">
        <v>4</v>
      </c>
      <c r="F42" s="2" t="s">
        <v>6</v>
      </c>
      <c r="G42" s="1" t="s">
        <v>1</v>
      </c>
      <c r="H42" s="2" t="s">
        <v>6</v>
      </c>
      <c r="I42" s="1" t="s">
        <v>5</v>
      </c>
      <c r="J42" s="2" t="s">
        <v>6</v>
      </c>
    </row>
    <row r="43" spans="2:10" x14ac:dyDescent="0.25">
      <c r="B43" s="10">
        <v>45665</v>
      </c>
      <c r="C43" s="3" t="s">
        <v>64</v>
      </c>
      <c r="D43" s="4">
        <v>13.8</v>
      </c>
      <c r="F43" s="4"/>
      <c r="G43" s="3"/>
      <c r="H43" s="4"/>
      <c r="I43" s="3"/>
      <c r="J43" s="4"/>
    </row>
    <row r="44" spans="2:10" x14ac:dyDescent="0.25">
      <c r="B44" s="7"/>
      <c r="C44" s="3" t="s">
        <v>12</v>
      </c>
      <c r="D44" s="4">
        <v>14.4</v>
      </c>
      <c r="F44" s="4"/>
      <c r="G44" s="3"/>
      <c r="H44" s="4"/>
      <c r="I44" s="3"/>
      <c r="J44" s="4"/>
    </row>
    <row r="45" spans="2:10" x14ac:dyDescent="0.25">
      <c r="B45" s="7"/>
      <c r="C45" s="3"/>
      <c r="D45" s="4"/>
      <c r="F45" s="4"/>
      <c r="G45" s="3"/>
      <c r="H45" s="4"/>
      <c r="I45" s="3"/>
      <c r="J45" s="4"/>
    </row>
    <row r="46" spans="2:10" x14ac:dyDescent="0.25">
      <c r="B46" s="7"/>
      <c r="C46" s="3"/>
      <c r="D46" s="4"/>
      <c r="F46" s="4"/>
      <c r="G46" s="3"/>
      <c r="H46" s="4"/>
      <c r="I46" s="3"/>
      <c r="J46" s="4"/>
    </row>
    <row r="47" spans="2:10" x14ac:dyDescent="0.25">
      <c r="B47" s="7"/>
      <c r="C47" s="3"/>
      <c r="D47" s="4"/>
      <c r="F47" s="4"/>
      <c r="G47" s="3"/>
      <c r="H47" s="4"/>
      <c r="I47" s="3"/>
      <c r="J47" s="4"/>
    </row>
    <row r="48" spans="2:10" x14ac:dyDescent="0.25">
      <c r="B48" s="6"/>
      <c r="C48" s="11"/>
      <c r="D48" s="8">
        <f>SUM(D43)</f>
        <v>13.8</v>
      </c>
      <c r="E48" s="8"/>
      <c r="F48" s="8"/>
      <c r="G48" s="8"/>
      <c r="H48" s="8"/>
      <c r="I48" s="8"/>
      <c r="J48" s="12">
        <f>SUM(J43:J47,F43,H43)</f>
        <v>0</v>
      </c>
    </row>
    <row r="50" spans="2:10" x14ac:dyDescent="0.25">
      <c r="B50" s="9" t="s">
        <v>2</v>
      </c>
      <c r="C50" s="1" t="s">
        <v>3</v>
      </c>
      <c r="D50" s="2" t="s">
        <v>6</v>
      </c>
      <c r="E50" s="5" t="s">
        <v>4</v>
      </c>
      <c r="F50" s="2" t="s">
        <v>6</v>
      </c>
      <c r="G50" s="1" t="s">
        <v>1</v>
      </c>
      <c r="H50" s="2" t="s">
        <v>6</v>
      </c>
      <c r="I50" s="1" t="s">
        <v>5</v>
      </c>
      <c r="J50" s="2" t="s">
        <v>6</v>
      </c>
    </row>
    <row r="51" spans="2:10" x14ac:dyDescent="0.25">
      <c r="B51" s="10">
        <v>45666</v>
      </c>
      <c r="C51" s="3" t="s">
        <v>100</v>
      </c>
      <c r="D51" s="4">
        <v>60</v>
      </c>
      <c r="F51" s="4"/>
      <c r="G51" s="3" t="s">
        <v>135</v>
      </c>
      <c r="H51" s="4">
        <v>1230</v>
      </c>
      <c r="I51" s="3"/>
      <c r="J51" s="4"/>
    </row>
    <row r="52" spans="2:10" x14ac:dyDescent="0.25">
      <c r="B52" s="7"/>
      <c r="C52" t="s">
        <v>64</v>
      </c>
      <c r="D52">
        <v>10</v>
      </c>
      <c r="F52" s="4"/>
      <c r="G52" s="3" t="s">
        <v>170</v>
      </c>
      <c r="H52" s="4">
        <v>8.6300000000000008</v>
      </c>
      <c r="I52" s="3"/>
      <c r="J52" s="4"/>
    </row>
    <row r="53" spans="2:10" x14ac:dyDescent="0.25">
      <c r="B53" s="7"/>
      <c r="C53" s="3"/>
      <c r="D53" s="4"/>
      <c r="F53" s="4"/>
      <c r="G53" s="3"/>
      <c r="H53" s="4"/>
      <c r="I53" s="3"/>
      <c r="J53" s="4"/>
    </row>
    <row r="54" spans="2:10" x14ac:dyDescent="0.25">
      <c r="B54" s="7"/>
      <c r="C54" s="3"/>
      <c r="D54" s="4"/>
      <c r="F54" s="4"/>
      <c r="G54" s="3"/>
      <c r="H54" s="4"/>
      <c r="I54" s="3"/>
      <c r="J54" s="4"/>
    </row>
    <row r="55" spans="2:10" x14ac:dyDescent="0.25">
      <c r="B55" s="7"/>
      <c r="C55" s="3"/>
      <c r="D55" s="4"/>
      <c r="F55" s="4"/>
      <c r="G55" s="3"/>
      <c r="H55" s="4"/>
      <c r="I55" s="3"/>
      <c r="J55" s="4"/>
    </row>
    <row r="56" spans="2:10" x14ac:dyDescent="0.25">
      <c r="B56" s="6"/>
      <c r="C56" s="11"/>
      <c r="D56" s="8">
        <f>SUM(D51)</f>
        <v>60</v>
      </c>
      <c r="E56" s="8"/>
      <c r="F56" s="8"/>
      <c r="G56" s="8"/>
      <c r="H56" s="8"/>
      <c r="I56" s="8"/>
      <c r="J56" s="12">
        <f>SUM(J51:J55,F51,H51)</f>
        <v>1230</v>
      </c>
    </row>
    <row r="58" spans="2:10" x14ac:dyDescent="0.25">
      <c r="B58" s="9" t="s">
        <v>2</v>
      </c>
      <c r="C58" s="1" t="s">
        <v>3</v>
      </c>
      <c r="D58" s="2" t="s">
        <v>6</v>
      </c>
      <c r="E58" s="5" t="s">
        <v>4</v>
      </c>
      <c r="F58" s="2" t="s">
        <v>6</v>
      </c>
      <c r="G58" s="1" t="s">
        <v>1</v>
      </c>
      <c r="H58" s="2" t="s">
        <v>6</v>
      </c>
      <c r="I58" s="1" t="s">
        <v>5</v>
      </c>
      <c r="J58" s="2" t="s">
        <v>6</v>
      </c>
    </row>
    <row r="59" spans="2:10" x14ac:dyDescent="0.25">
      <c r="B59" s="10">
        <v>45667</v>
      </c>
      <c r="C59" s="3" t="s">
        <v>117</v>
      </c>
      <c r="D59" s="4">
        <v>16.2</v>
      </c>
      <c r="E59" t="s">
        <v>7</v>
      </c>
      <c r="F59" s="4">
        <v>100</v>
      </c>
      <c r="G59" s="3"/>
      <c r="H59" s="4"/>
      <c r="I59" s="3"/>
      <c r="J59" s="4"/>
    </row>
    <row r="60" spans="2:10" x14ac:dyDescent="0.25">
      <c r="B60" s="7"/>
      <c r="C60" s="3" t="s">
        <v>64</v>
      </c>
      <c r="D60" s="4">
        <v>13</v>
      </c>
      <c r="F60" s="4"/>
      <c r="G60" s="3"/>
      <c r="H60" s="4"/>
      <c r="I60" s="3"/>
      <c r="J60" s="4"/>
    </row>
    <row r="61" spans="2:10" x14ac:dyDescent="0.25">
      <c r="B61" s="7"/>
      <c r="C61" s="3" t="s">
        <v>26</v>
      </c>
      <c r="D61" s="4">
        <v>19.05</v>
      </c>
      <c r="F61" s="4"/>
      <c r="G61" s="3"/>
      <c r="H61" s="4"/>
      <c r="I61" s="3"/>
      <c r="J61" s="4"/>
    </row>
    <row r="62" spans="2:10" x14ac:dyDescent="0.25">
      <c r="B62" s="7"/>
      <c r="C62" s="3"/>
      <c r="D62" s="4"/>
      <c r="F62" s="4"/>
      <c r="G62" s="3"/>
      <c r="H62" s="4"/>
      <c r="I62" s="3"/>
      <c r="J62" s="4"/>
    </row>
    <row r="63" spans="2:10" x14ac:dyDescent="0.25">
      <c r="B63" s="7"/>
      <c r="C63" s="3"/>
      <c r="D63" s="4"/>
      <c r="F63" s="4"/>
      <c r="G63" s="3"/>
      <c r="H63" s="4"/>
      <c r="I63" s="3"/>
      <c r="J63" s="4"/>
    </row>
    <row r="64" spans="2:10" x14ac:dyDescent="0.25">
      <c r="B64" s="6"/>
      <c r="C64" s="11"/>
      <c r="D64" s="8">
        <f>SUM(D59)</f>
        <v>16.2</v>
      </c>
      <c r="E64" s="8"/>
      <c r="F64" s="8"/>
      <c r="G64" s="8"/>
      <c r="H64" s="8"/>
      <c r="I64" s="8"/>
      <c r="J64" s="12">
        <f>SUM(J59:J63,F59,H59)</f>
        <v>100</v>
      </c>
    </row>
    <row r="66" spans="2:10" x14ac:dyDescent="0.25">
      <c r="B66" s="9" t="s">
        <v>2</v>
      </c>
      <c r="C66" s="1" t="s">
        <v>3</v>
      </c>
      <c r="D66" s="2" t="s">
        <v>6</v>
      </c>
      <c r="E66" s="5" t="s">
        <v>4</v>
      </c>
      <c r="F66" s="2" t="s">
        <v>6</v>
      </c>
      <c r="G66" s="1" t="s">
        <v>1</v>
      </c>
      <c r="H66" s="2" t="s">
        <v>6</v>
      </c>
      <c r="I66" s="1" t="s">
        <v>5</v>
      </c>
      <c r="J66" s="2" t="s">
        <v>6</v>
      </c>
    </row>
    <row r="67" spans="2:10" x14ac:dyDescent="0.25">
      <c r="B67" s="10">
        <v>45668</v>
      </c>
      <c r="C67" s="3" t="s">
        <v>15</v>
      </c>
      <c r="D67" s="4">
        <v>3.8</v>
      </c>
      <c r="F67" s="4"/>
      <c r="G67" s="3" t="s">
        <v>59</v>
      </c>
      <c r="H67" s="4">
        <v>4.9000000000000004</v>
      </c>
      <c r="I67" s="3"/>
      <c r="J67" s="4"/>
    </row>
    <row r="68" spans="2:10" x14ac:dyDescent="0.25">
      <c r="B68" s="7"/>
      <c r="C68" s="3" t="s">
        <v>195</v>
      </c>
      <c r="D68" s="4">
        <v>12.75</v>
      </c>
      <c r="F68" s="4"/>
      <c r="G68" s="3"/>
      <c r="H68" s="4"/>
      <c r="I68" s="3"/>
      <c r="J68" s="4"/>
    </row>
    <row r="69" spans="2:10" x14ac:dyDescent="0.25">
      <c r="B69" s="7"/>
      <c r="C69" s="3"/>
      <c r="D69" s="4"/>
      <c r="F69" s="4"/>
      <c r="G69" s="3"/>
      <c r="H69" s="4"/>
      <c r="I69" s="3"/>
      <c r="J69" s="4"/>
    </row>
    <row r="70" spans="2:10" x14ac:dyDescent="0.25">
      <c r="B70" s="7"/>
      <c r="C70" s="3"/>
      <c r="D70" s="4"/>
      <c r="F70" s="4"/>
      <c r="G70" s="3"/>
      <c r="H70" s="4"/>
      <c r="I70" s="3"/>
      <c r="J70" s="4"/>
    </row>
    <row r="71" spans="2:10" x14ac:dyDescent="0.25">
      <c r="B71" s="7"/>
      <c r="C71" s="3"/>
      <c r="D71" s="4"/>
      <c r="F71" s="4"/>
      <c r="G71" s="3"/>
      <c r="H71" s="4"/>
      <c r="I71" s="3"/>
      <c r="J71" s="4"/>
    </row>
    <row r="72" spans="2:10" x14ac:dyDescent="0.25">
      <c r="B72" s="6"/>
      <c r="C72" s="11"/>
      <c r="D72" s="8">
        <f>SUM(D67)</f>
        <v>3.8</v>
      </c>
      <c r="E72" s="8"/>
      <c r="F72" s="8"/>
      <c r="G72" s="8"/>
      <c r="H72" s="8"/>
      <c r="I72" s="8"/>
      <c r="J72" s="12">
        <f>SUM(J67:J71,F67,H67)</f>
        <v>4.9000000000000004</v>
      </c>
    </row>
    <row r="74" spans="2:10" x14ac:dyDescent="0.25">
      <c r="B74" s="9" t="s">
        <v>2</v>
      </c>
      <c r="C74" s="1" t="s">
        <v>3</v>
      </c>
      <c r="D74" s="2" t="s">
        <v>6</v>
      </c>
      <c r="E74" s="5" t="s">
        <v>4</v>
      </c>
      <c r="F74" s="2" t="s">
        <v>6</v>
      </c>
      <c r="G74" s="1" t="s">
        <v>1</v>
      </c>
      <c r="H74" s="2" t="s">
        <v>6</v>
      </c>
      <c r="I74" s="1" t="s">
        <v>5</v>
      </c>
      <c r="J74" s="2" t="s">
        <v>6</v>
      </c>
    </row>
    <row r="75" spans="2:10" x14ac:dyDescent="0.25">
      <c r="B75" s="10">
        <v>45669</v>
      </c>
      <c r="C75" s="3" t="s">
        <v>24</v>
      </c>
      <c r="D75" s="4">
        <v>14</v>
      </c>
      <c r="E75" t="s">
        <v>26</v>
      </c>
      <c r="F75" s="4">
        <v>18.899999999999999</v>
      </c>
      <c r="G75" s="3"/>
      <c r="H75" s="4"/>
      <c r="I75" s="3"/>
      <c r="J75" s="4"/>
    </row>
    <row r="76" spans="2:10" x14ac:dyDescent="0.25">
      <c r="B76" s="7"/>
      <c r="C76" s="3"/>
      <c r="D76" s="4"/>
      <c r="F76" s="4"/>
      <c r="G76" s="3"/>
      <c r="H76" s="4"/>
      <c r="I76" s="3"/>
      <c r="J76" s="4"/>
    </row>
    <row r="77" spans="2:10" x14ac:dyDescent="0.25">
      <c r="B77" s="7"/>
      <c r="C77" s="3"/>
      <c r="D77" s="4"/>
      <c r="F77" s="4"/>
      <c r="G77" s="3"/>
      <c r="H77" s="4"/>
      <c r="I77" s="3"/>
      <c r="J77" s="4"/>
    </row>
    <row r="78" spans="2:10" x14ac:dyDescent="0.25">
      <c r="B78" s="7"/>
      <c r="C78" s="3"/>
      <c r="D78" s="4"/>
      <c r="F78" s="4"/>
      <c r="G78" s="3"/>
      <c r="H78" s="4"/>
      <c r="I78" s="3"/>
      <c r="J78" s="4"/>
    </row>
    <row r="79" spans="2:10" x14ac:dyDescent="0.25">
      <c r="B79" s="7"/>
      <c r="C79" s="3"/>
      <c r="D79" s="4"/>
      <c r="F79" s="4"/>
      <c r="G79" s="3"/>
      <c r="H79" s="4"/>
      <c r="I79" s="3"/>
      <c r="J79" s="4"/>
    </row>
    <row r="80" spans="2:10" x14ac:dyDescent="0.25">
      <c r="B80" s="6"/>
      <c r="C80" s="11"/>
      <c r="D80" s="8">
        <f>SUM(D75)</f>
        <v>14</v>
      </c>
      <c r="E80" s="8"/>
      <c r="F80" s="8"/>
      <c r="G80" s="8"/>
      <c r="H80" s="8"/>
      <c r="I80" s="8"/>
      <c r="J80" s="12">
        <f>SUM(J75:J79,F75,H75)</f>
        <v>18.899999999999999</v>
      </c>
    </row>
    <row r="82" spans="2:13" x14ac:dyDescent="0.25">
      <c r="B82" s="9" t="s">
        <v>2</v>
      </c>
      <c r="C82" s="1" t="s">
        <v>3</v>
      </c>
      <c r="D82" s="2" t="s">
        <v>6</v>
      </c>
      <c r="E82" s="5" t="s">
        <v>4</v>
      </c>
      <c r="F82" s="2" t="s">
        <v>6</v>
      </c>
      <c r="G82" s="1" t="s">
        <v>1</v>
      </c>
      <c r="H82" s="2" t="s">
        <v>6</v>
      </c>
      <c r="I82" s="1" t="s">
        <v>5</v>
      </c>
      <c r="J82" s="2" t="s">
        <v>6</v>
      </c>
      <c r="L82" s="1" t="s">
        <v>11</v>
      </c>
      <c r="M82" s="2" t="s">
        <v>6</v>
      </c>
    </row>
    <row r="83" spans="2:13" x14ac:dyDescent="0.25">
      <c r="B83" s="10">
        <v>45670</v>
      </c>
      <c r="C83" s="3" t="s">
        <v>12</v>
      </c>
      <c r="D83" s="4">
        <v>13.5</v>
      </c>
      <c r="F83" s="4"/>
      <c r="G83" s="3"/>
      <c r="H83" s="4"/>
      <c r="I83" s="3" t="s">
        <v>45</v>
      </c>
      <c r="J83" s="4">
        <v>87.17</v>
      </c>
      <c r="L83" s="3" t="s">
        <v>161</v>
      </c>
      <c r="M83" s="4">
        <v>35.71</v>
      </c>
    </row>
    <row r="84" spans="2:13" x14ac:dyDescent="0.25">
      <c r="B84" s="7"/>
      <c r="C84" s="3" t="s">
        <v>149</v>
      </c>
      <c r="D84" s="4">
        <v>18.5</v>
      </c>
      <c r="F84" s="4"/>
      <c r="G84" s="3"/>
      <c r="H84" s="4"/>
      <c r="I84" s="3"/>
      <c r="J84" s="4"/>
      <c r="L84" s="3" t="s">
        <v>141</v>
      </c>
      <c r="M84" s="4">
        <v>17.86</v>
      </c>
    </row>
    <row r="85" spans="2:13" x14ac:dyDescent="0.25">
      <c r="B85" s="7"/>
      <c r="C85" s="3"/>
      <c r="D85" s="4"/>
      <c r="F85" s="4"/>
      <c r="G85" s="3"/>
      <c r="H85" s="4"/>
      <c r="I85" s="3"/>
      <c r="J85" s="4"/>
      <c r="L85" s="13" t="s">
        <v>198</v>
      </c>
      <c r="M85" s="14">
        <v>53.87</v>
      </c>
    </row>
    <row r="86" spans="2:13" x14ac:dyDescent="0.25">
      <c r="B86" s="7"/>
      <c r="C86" s="3"/>
      <c r="D86" s="4"/>
      <c r="F86" s="4"/>
      <c r="G86" s="3"/>
      <c r="H86" s="4"/>
      <c r="I86" s="3"/>
      <c r="J86" s="4"/>
      <c r="L86" s="11"/>
      <c r="M86" s="12">
        <f>SUM(M83:M85)</f>
        <v>107.44</v>
      </c>
    </row>
    <row r="87" spans="2:13" x14ac:dyDescent="0.25">
      <c r="B87" s="7"/>
      <c r="C87" s="3"/>
      <c r="D87" s="4"/>
      <c r="F87" s="4"/>
      <c r="G87" s="3"/>
      <c r="H87" s="4"/>
      <c r="I87" s="3"/>
      <c r="J87" s="4"/>
    </row>
    <row r="88" spans="2:13" x14ac:dyDescent="0.25">
      <c r="B88" s="6"/>
      <c r="C88" s="11"/>
      <c r="D88" s="8">
        <f>SUM(D83)</f>
        <v>13.5</v>
      </c>
      <c r="E88" s="8"/>
      <c r="F88" s="8"/>
      <c r="G88" s="8"/>
      <c r="H88" s="8"/>
      <c r="I88" s="8"/>
      <c r="J88" s="12">
        <f>SUM(J83:J87,F83,H83)</f>
        <v>87.17</v>
      </c>
    </row>
    <row r="90" spans="2:13" x14ac:dyDescent="0.25">
      <c r="B90" s="9" t="s">
        <v>2</v>
      </c>
      <c r="C90" s="1" t="s">
        <v>3</v>
      </c>
      <c r="D90" s="2" t="s">
        <v>6</v>
      </c>
      <c r="E90" s="5" t="s">
        <v>4</v>
      </c>
      <c r="F90" s="2" t="s">
        <v>6</v>
      </c>
      <c r="G90" s="1" t="s">
        <v>1</v>
      </c>
      <c r="H90" s="2" t="s">
        <v>6</v>
      </c>
      <c r="I90" s="1" t="s">
        <v>5</v>
      </c>
      <c r="J90" s="2" t="s">
        <v>6</v>
      </c>
      <c r="L90" s="1" t="s">
        <v>11</v>
      </c>
      <c r="M90" s="2" t="s">
        <v>6</v>
      </c>
    </row>
    <row r="91" spans="2:13" x14ac:dyDescent="0.25">
      <c r="B91" s="10">
        <v>45671</v>
      </c>
      <c r="C91" s="3" t="s">
        <v>64</v>
      </c>
      <c r="D91" s="4">
        <v>10</v>
      </c>
      <c r="E91" t="s">
        <v>96</v>
      </c>
      <c r="F91" s="4">
        <v>10</v>
      </c>
      <c r="G91" s="3" t="s">
        <v>193</v>
      </c>
      <c r="H91" s="4">
        <v>168.75</v>
      </c>
      <c r="I91" s="3"/>
      <c r="J91" s="4"/>
      <c r="L91" s="3" t="s">
        <v>199</v>
      </c>
      <c r="M91" s="4">
        <v>60.11</v>
      </c>
    </row>
    <row r="92" spans="2:13" x14ac:dyDescent="0.25">
      <c r="B92" s="7"/>
      <c r="C92" s="3" t="s">
        <v>15</v>
      </c>
      <c r="D92" s="4">
        <v>3.4</v>
      </c>
      <c r="F92" s="4"/>
      <c r="G92" s="3" t="s">
        <v>194</v>
      </c>
      <c r="H92" s="4">
        <v>100</v>
      </c>
      <c r="I92" s="3"/>
      <c r="J92" s="4"/>
      <c r="L92" s="3" t="s">
        <v>162</v>
      </c>
      <c r="M92" s="4">
        <v>26.45</v>
      </c>
    </row>
    <row r="93" spans="2:13" x14ac:dyDescent="0.25">
      <c r="B93" s="7"/>
      <c r="C93" s="3"/>
      <c r="D93" s="4"/>
      <c r="F93" s="4"/>
      <c r="G93" s="3" t="s">
        <v>135</v>
      </c>
      <c r="H93" s="4">
        <v>400</v>
      </c>
      <c r="I93" s="3"/>
      <c r="J93" s="4"/>
      <c r="L93" s="13" t="s">
        <v>55</v>
      </c>
      <c r="M93" s="14">
        <v>23.66</v>
      </c>
    </row>
    <row r="94" spans="2:13" x14ac:dyDescent="0.25">
      <c r="B94" s="7"/>
      <c r="C94" s="3"/>
      <c r="D94" s="4"/>
      <c r="F94" s="4"/>
      <c r="G94" s="3"/>
      <c r="H94" s="4"/>
      <c r="I94" s="3"/>
      <c r="J94" s="4"/>
      <c r="L94" s="11"/>
      <c r="M94" s="12">
        <f>SUM(M91:M93)</f>
        <v>110.22</v>
      </c>
    </row>
    <row r="95" spans="2:13" x14ac:dyDescent="0.25">
      <c r="B95" s="7"/>
      <c r="C95" s="3"/>
      <c r="D95" s="4"/>
      <c r="F95" s="4"/>
      <c r="G95" s="3"/>
      <c r="H95" s="4"/>
      <c r="I95" s="3"/>
      <c r="J95" s="4"/>
    </row>
    <row r="96" spans="2:13" x14ac:dyDescent="0.25">
      <c r="B96" s="6"/>
      <c r="C96" s="11"/>
      <c r="D96" s="8">
        <f>SUM(D91)</f>
        <v>10</v>
      </c>
      <c r="E96" s="8"/>
      <c r="F96" s="8"/>
      <c r="G96" s="8"/>
      <c r="H96" s="8"/>
      <c r="I96" s="8"/>
      <c r="J96" s="12">
        <f>SUM(J91:J95,F91,H91)</f>
        <v>178.75</v>
      </c>
    </row>
    <row r="98" spans="2:10" x14ac:dyDescent="0.25">
      <c r="B98" s="9" t="s">
        <v>2</v>
      </c>
      <c r="C98" s="1" t="s">
        <v>3</v>
      </c>
      <c r="D98" s="2" t="s">
        <v>6</v>
      </c>
      <c r="E98" s="5" t="s">
        <v>4</v>
      </c>
      <c r="F98" s="2" t="s">
        <v>6</v>
      </c>
      <c r="G98" s="1" t="s">
        <v>1</v>
      </c>
      <c r="H98" s="2" t="s">
        <v>6</v>
      </c>
      <c r="I98" s="1" t="s">
        <v>5</v>
      </c>
      <c r="J98" s="2" t="s">
        <v>6</v>
      </c>
    </row>
    <row r="99" spans="2:10" x14ac:dyDescent="0.25">
      <c r="B99" s="10">
        <v>45672</v>
      </c>
      <c r="C99" s="3"/>
      <c r="D99" s="4"/>
      <c r="E99" t="s">
        <v>196</v>
      </c>
      <c r="F99" s="4">
        <v>21.92</v>
      </c>
      <c r="G99" s="3"/>
      <c r="H99" s="4"/>
      <c r="I99" s="3"/>
      <c r="J99" s="4"/>
    </row>
    <row r="100" spans="2:10" x14ac:dyDescent="0.25">
      <c r="B100" s="7"/>
      <c r="C100" s="3"/>
      <c r="D100" s="4"/>
      <c r="F100" s="4"/>
      <c r="G100" s="3"/>
      <c r="H100" s="4"/>
      <c r="I100" s="3"/>
      <c r="J100" s="4"/>
    </row>
    <row r="101" spans="2:10" x14ac:dyDescent="0.25">
      <c r="B101" s="7"/>
      <c r="C101" s="3"/>
      <c r="D101" s="4"/>
      <c r="F101" s="4"/>
      <c r="G101" s="3"/>
      <c r="H101" s="4"/>
      <c r="I101" s="3"/>
      <c r="J101" s="4"/>
    </row>
    <row r="102" spans="2:10" x14ac:dyDescent="0.25">
      <c r="B102" s="7"/>
      <c r="C102" s="3"/>
      <c r="D102" s="4"/>
      <c r="F102" s="4"/>
      <c r="G102" s="3"/>
      <c r="H102" s="4"/>
      <c r="I102" s="3"/>
      <c r="J102" s="4"/>
    </row>
    <row r="103" spans="2:10" x14ac:dyDescent="0.25">
      <c r="B103" s="7"/>
      <c r="C103" s="3"/>
      <c r="D103" s="4"/>
      <c r="F103" s="4"/>
      <c r="G103" s="3"/>
      <c r="H103" s="4"/>
      <c r="I103" s="3"/>
      <c r="J103" s="4"/>
    </row>
    <row r="104" spans="2:10" x14ac:dyDescent="0.25">
      <c r="B104" s="6"/>
      <c r="C104" s="11"/>
      <c r="D104" s="8">
        <f>SUM(D99)</f>
        <v>0</v>
      </c>
      <c r="E104" s="8"/>
      <c r="F104" s="8"/>
      <c r="G104" s="8"/>
      <c r="H104" s="8"/>
      <c r="I104" s="8"/>
      <c r="J104" s="12">
        <f>SUM(J99:J103,F99,H99)</f>
        <v>21.92</v>
      </c>
    </row>
    <row r="106" spans="2:10" x14ac:dyDescent="0.25">
      <c r="B106" s="9" t="s">
        <v>2</v>
      </c>
      <c r="C106" s="1" t="s">
        <v>3</v>
      </c>
      <c r="D106" s="2" t="s">
        <v>6</v>
      </c>
      <c r="E106" s="5" t="s">
        <v>4</v>
      </c>
      <c r="F106" s="2" t="s">
        <v>6</v>
      </c>
      <c r="G106" s="1" t="s">
        <v>1</v>
      </c>
      <c r="H106" s="2" t="s">
        <v>6</v>
      </c>
      <c r="I106" s="1" t="s">
        <v>5</v>
      </c>
      <c r="J106" s="2" t="s">
        <v>6</v>
      </c>
    </row>
    <row r="107" spans="2:10" x14ac:dyDescent="0.25">
      <c r="B107" s="10">
        <v>45673</v>
      </c>
      <c r="C107" s="3" t="s">
        <v>15</v>
      </c>
      <c r="D107" s="4">
        <v>3.4</v>
      </c>
      <c r="E107" t="s">
        <v>100</v>
      </c>
      <c r="F107" s="4">
        <v>30.8</v>
      </c>
      <c r="G107" s="3" t="s">
        <v>94</v>
      </c>
      <c r="H107" s="4">
        <v>20</v>
      </c>
      <c r="I107" s="3" t="s">
        <v>200</v>
      </c>
      <c r="J107" s="4">
        <v>15.9</v>
      </c>
    </row>
    <row r="108" spans="2:10" x14ac:dyDescent="0.25">
      <c r="B108" s="7"/>
      <c r="C108" s="3" t="s">
        <v>64</v>
      </c>
      <c r="D108" s="4">
        <v>12</v>
      </c>
      <c r="F108" s="4"/>
      <c r="G108" s="3"/>
      <c r="H108" s="4"/>
      <c r="I108" s="3"/>
      <c r="J108" s="4"/>
    </row>
    <row r="109" spans="2:10" x14ac:dyDescent="0.25">
      <c r="B109" s="7"/>
      <c r="C109" s="3"/>
      <c r="D109" s="4"/>
      <c r="F109" s="4"/>
      <c r="G109" s="3"/>
      <c r="H109" s="4"/>
      <c r="I109" s="3"/>
      <c r="J109" s="4"/>
    </row>
    <row r="110" spans="2:10" x14ac:dyDescent="0.25">
      <c r="B110" s="7"/>
      <c r="C110" s="3"/>
      <c r="D110" s="4"/>
      <c r="F110" s="4"/>
      <c r="G110" s="3"/>
      <c r="H110" s="4"/>
      <c r="I110" s="3"/>
      <c r="J110" s="4"/>
    </row>
    <row r="111" spans="2:10" x14ac:dyDescent="0.25">
      <c r="B111" s="7"/>
      <c r="C111" s="3"/>
      <c r="D111" s="4"/>
      <c r="F111" s="4"/>
      <c r="G111" s="3"/>
      <c r="H111" s="4"/>
      <c r="I111" s="3"/>
      <c r="J111" s="4"/>
    </row>
    <row r="112" spans="2:10" x14ac:dyDescent="0.25">
      <c r="B112" s="6"/>
      <c r="C112" s="11"/>
      <c r="D112" s="8">
        <f>SUM(D107)</f>
        <v>3.4</v>
      </c>
      <c r="E112" s="8"/>
      <c r="F112" s="8"/>
      <c r="G112" s="8"/>
      <c r="H112" s="8"/>
      <c r="I112" s="8"/>
      <c r="J112" s="12">
        <f>SUM(J107:J111,F107,H107)</f>
        <v>66.7</v>
      </c>
    </row>
    <row r="114" spans="2:13" x14ac:dyDescent="0.25">
      <c r="B114" s="9" t="s">
        <v>2</v>
      </c>
      <c r="C114" s="1" t="s">
        <v>3</v>
      </c>
      <c r="D114" s="2" t="s">
        <v>6</v>
      </c>
      <c r="E114" s="5" t="s">
        <v>4</v>
      </c>
      <c r="F114" s="2" t="s">
        <v>6</v>
      </c>
      <c r="G114" s="1" t="s">
        <v>1</v>
      </c>
      <c r="H114" s="2" t="s">
        <v>6</v>
      </c>
      <c r="I114" s="1" t="s">
        <v>5</v>
      </c>
      <c r="J114" s="2" t="s">
        <v>6</v>
      </c>
    </row>
    <row r="115" spans="2:13" x14ac:dyDescent="0.25">
      <c r="B115" s="10">
        <v>45674</v>
      </c>
      <c r="C115" s="3" t="s">
        <v>64</v>
      </c>
      <c r="D115" s="4">
        <v>13.5</v>
      </c>
      <c r="E115" t="s">
        <v>7</v>
      </c>
      <c r="F115" s="4">
        <v>100</v>
      </c>
      <c r="G115" s="3"/>
      <c r="H115" s="4"/>
      <c r="I115" s="3"/>
      <c r="J115" s="4"/>
    </row>
    <row r="116" spans="2:13" x14ac:dyDescent="0.25">
      <c r="B116" s="7"/>
      <c r="C116" s="3"/>
      <c r="D116" s="4"/>
      <c r="F116" s="4"/>
      <c r="G116" s="3"/>
      <c r="H116" s="4"/>
      <c r="I116" s="3"/>
      <c r="J116" s="4"/>
    </row>
    <row r="117" spans="2:13" x14ac:dyDescent="0.25">
      <c r="B117" s="7"/>
      <c r="C117" s="3"/>
      <c r="D117" s="4"/>
      <c r="F117" s="4"/>
      <c r="G117" s="3"/>
      <c r="H117" s="4"/>
      <c r="I117" s="3"/>
      <c r="J117" s="4"/>
    </row>
    <row r="118" spans="2:13" x14ac:dyDescent="0.25">
      <c r="B118" s="7"/>
      <c r="C118" s="3"/>
      <c r="D118" s="4"/>
      <c r="F118" s="4"/>
      <c r="G118" s="3"/>
      <c r="H118" s="4"/>
      <c r="I118" s="3"/>
      <c r="J118" s="4"/>
    </row>
    <row r="119" spans="2:13" x14ac:dyDescent="0.25">
      <c r="B119" s="7"/>
      <c r="C119" s="3"/>
      <c r="D119" s="4"/>
      <c r="F119" s="4"/>
      <c r="G119" s="3"/>
      <c r="H119" s="4"/>
      <c r="I119" s="3"/>
      <c r="J119" s="4"/>
    </row>
    <row r="120" spans="2:13" x14ac:dyDescent="0.25">
      <c r="B120" s="6"/>
      <c r="C120" s="11"/>
      <c r="D120" s="8">
        <f>SUM(D115)</f>
        <v>13.5</v>
      </c>
      <c r="E120" s="8"/>
      <c r="F120" s="8"/>
      <c r="G120" s="8"/>
      <c r="H120" s="8"/>
      <c r="I120" s="8"/>
      <c r="J120" s="12">
        <f>SUM(J115:J119,F115,H115)</f>
        <v>100</v>
      </c>
    </row>
    <row r="122" spans="2:13" x14ac:dyDescent="0.25">
      <c r="B122" s="9" t="s">
        <v>2</v>
      </c>
      <c r="C122" s="1" t="s">
        <v>3</v>
      </c>
      <c r="D122" s="2" t="s">
        <v>6</v>
      </c>
      <c r="E122" s="5" t="s">
        <v>4</v>
      </c>
      <c r="F122" s="2" t="s">
        <v>6</v>
      </c>
      <c r="G122" s="1" t="s">
        <v>1</v>
      </c>
      <c r="H122" s="2" t="s">
        <v>6</v>
      </c>
      <c r="I122" s="1" t="s">
        <v>5</v>
      </c>
      <c r="J122" s="2" t="s">
        <v>6</v>
      </c>
      <c r="L122" s="1" t="s">
        <v>11</v>
      </c>
      <c r="M122" s="2" t="s">
        <v>6</v>
      </c>
    </row>
    <row r="123" spans="2:13" x14ac:dyDescent="0.25">
      <c r="B123" s="10">
        <v>45675</v>
      </c>
      <c r="C123" s="3" t="s">
        <v>15</v>
      </c>
      <c r="D123" s="4">
        <v>3.8</v>
      </c>
      <c r="F123" s="4"/>
      <c r="G123" s="3"/>
      <c r="H123" s="4"/>
      <c r="I123" s="3"/>
      <c r="J123" s="4"/>
      <c r="L123" s="3" t="s">
        <v>149</v>
      </c>
      <c r="M123" s="4">
        <v>67.099999999999994</v>
      </c>
    </row>
    <row r="124" spans="2:13" x14ac:dyDescent="0.25">
      <c r="B124" s="7"/>
      <c r="C124" s="3"/>
      <c r="D124" s="4"/>
      <c r="F124" s="4"/>
      <c r="G124" s="3"/>
      <c r="H124" s="4"/>
      <c r="I124" s="3"/>
      <c r="J124" s="4"/>
      <c r="L124" s="3"/>
      <c r="M124" s="4"/>
    </row>
    <row r="125" spans="2:13" x14ac:dyDescent="0.25">
      <c r="B125" s="7"/>
      <c r="C125" s="3"/>
      <c r="D125" s="4"/>
      <c r="F125" s="4"/>
      <c r="G125" s="3"/>
      <c r="H125" s="4"/>
      <c r="I125" s="3"/>
      <c r="J125" s="4"/>
      <c r="L125" s="13"/>
      <c r="M125" s="14"/>
    </row>
    <row r="126" spans="2:13" x14ac:dyDescent="0.25">
      <c r="B126" s="7"/>
      <c r="C126" s="3"/>
      <c r="D126" s="4"/>
      <c r="F126" s="4"/>
      <c r="G126" s="3"/>
      <c r="H126" s="4"/>
      <c r="I126" s="3"/>
      <c r="J126" s="4"/>
      <c r="L126" s="11"/>
      <c r="M126" s="12">
        <f>SUM(M123:M125)</f>
        <v>67.099999999999994</v>
      </c>
    </row>
    <row r="127" spans="2:13" x14ac:dyDescent="0.25">
      <c r="B127" s="7"/>
      <c r="C127" s="3"/>
      <c r="D127" s="4"/>
      <c r="F127" s="4"/>
      <c r="G127" s="3"/>
      <c r="H127" s="4"/>
      <c r="I127" s="3"/>
      <c r="J127" s="4"/>
    </row>
    <row r="128" spans="2:13" x14ac:dyDescent="0.25">
      <c r="B128" s="6"/>
      <c r="C128" s="11"/>
      <c r="D128" s="8">
        <f>SUM(D123)</f>
        <v>3.8</v>
      </c>
      <c r="E128" s="8"/>
      <c r="F128" s="8"/>
      <c r="G128" s="8"/>
      <c r="H128" s="8"/>
      <c r="I128" s="8"/>
      <c r="J128" s="12">
        <f>SUM(J123:J127,F123,H123)</f>
        <v>0</v>
      </c>
    </row>
    <row r="130" spans="2:13" x14ac:dyDescent="0.25">
      <c r="B130" s="9" t="s">
        <v>2</v>
      </c>
      <c r="C130" s="1" t="s">
        <v>3</v>
      </c>
      <c r="D130" s="2" t="s">
        <v>6</v>
      </c>
      <c r="E130" s="5" t="s">
        <v>4</v>
      </c>
      <c r="F130" s="2" t="s">
        <v>6</v>
      </c>
      <c r="G130" s="1" t="s">
        <v>1</v>
      </c>
      <c r="H130" s="2" t="s">
        <v>6</v>
      </c>
      <c r="I130" s="1" t="s">
        <v>5</v>
      </c>
      <c r="J130" s="2" t="s">
        <v>6</v>
      </c>
    </row>
    <row r="131" spans="2:13" x14ac:dyDescent="0.25">
      <c r="B131" s="10">
        <v>45676</v>
      </c>
      <c r="C131" s="3" t="s">
        <v>63</v>
      </c>
      <c r="D131" s="4">
        <v>5.5</v>
      </c>
      <c r="F131" s="4"/>
      <c r="G131" s="3"/>
      <c r="H131" s="4"/>
      <c r="I131" s="3"/>
      <c r="J131" s="4"/>
    </row>
    <row r="132" spans="2:13" x14ac:dyDescent="0.25">
      <c r="B132" s="7"/>
      <c r="C132" s="3"/>
      <c r="D132" s="4"/>
      <c r="F132" s="4"/>
      <c r="G132" s="3"/>
      <c r="H132" s="4"/>
      <c r="I132" s="3"/>
      <c r="J132" s="4"/>
    </row>
    <row r="133" spans="2:13" x14ac:dyDescent="0.25">
      <c r="B133" s="7"/>
      <c r="C133" s="3"/>
      <c r="D133" s="4"/>
      <c r="F133" s="4"/>
      <c r="G133" s="3"/>
      <c r="H133" s="4"/>
      <c r="I133" s="3"/>
      <c r="J133" s="4"/>
    </row>
    <row r="134" spans="2:13" x14ac:dyDescent="0.25">
      <c r="B134" s="7"/>
      <c r="C134" s="3"/>
      <c r="D134" s="4"/>
      <c r="F134" s="4"/>
      <c r="G134" s="3"/>
      <c r="H134" s="4"/>
      <c r="I134" s="3"/>
      <c r="J134" s="4"/>
    </row>
    <row r="135" spans="2:13" x14ac:dyDescent="0.25">
      <c r="B135" s="7"/>
      <c r="C135" s="3"/>
      <c r="D135" s="4"/>
      <c r="F135" s="4"/>
      <c r="G135" s="3"/>
      <c r="H135" s="4"/>
      <c r="I135" s="3"/>
      <c r="J135" s="4"/>
    </row>
    <row r="136" spans="2:13" x14ac:dyDescent="0.25">
      <c r="B136" s="6"/>
      <c r="C136" s="11"/>
      <c r="D136" s="8">
        <f>SUM(D131)</f>
        <v>5.5</v>
      </c>
      <c r="E136" s="8"/>
      <c r="F136" s="8"/>
      <c r="G136" s="8"/>
      <c r="H136" s="8"/>
      <c r="I136" s="8"/>
      <c r="J136" s="12">
        <f>SUM(J131:J135,F131,H131)</f>
        <v>0</v>
      </c>
    </row>
    <row r="138" spans="2:13" x14ac:dyDescent="0.25">
      <c r="B138" s="9" t="s">
        <v>2</v>
      </c>
      <c r="C138" s="1" t="s">
        <v>3</v>
      </c>
      <c r="D138" s="2" t="s">
        <v>6</v>
      </c>
      <c r="E138" s="5" t="s">
        <v>4</v>
      </c>
      <c r="F138" s="2" t="s">
        <v>6</v>
      </c>
      <c r="G138" s="1" t="s">
        <v>1</v>
      </c>
      <c r="H138" s="2" t="s">
        <v>6</v>
      </c>
      <c r="I138" s="1" t="s">
        <v>5</v>
      </c>
      <c r="J138" s="2" t="s">
        <v>6</v>
      </c>
      <c r="L138" s="1" t="s">
        <v>11</v>
      </c>
      <c r="M138" s="2" t="s">
        <v>6</v>
      </c>
    </row>
    <row r="139" spans="2:13" x14ac:dyDescent="0.25">
      <c r="B139" s="10">
        <v>45677</v>
      </c>
      <c r="C139" s="3" t="s">
        <v>64</v>
      </c>
      <c r="D139" s="4">
        <v>10</v>
      </c>
      <c r="F139" s="4"/>
      <c r="G139" s="3"/>
      <c r="H139" s="4"/>
      <c r="I139" s="3"/>
      <c r="J139" s="4"/>
      <c r="L139" s="3" t="s">
        <v>203</v>
      </c>
      <c r="M139" s="4">
        <v>886.97</v>
      </c>
    </row>
    <row r="140" spans="2:13" x14ac:dyDescent="0.25">
      <c r="B140" s="7"/>
      <c r="C140" s="3" t="s">
        <v>15</v>
      </c>
      <c r="D140" s="4">
        <v>3.4</v>
      </c>
      <c r="F140" s="4"/>
      <c r="G140" s="3"/>
      <c r="H140" s="4"/>
      <c r="I140" s="3"/>
      <c r="J140" s="4"/>
      <c r="L140" s="3" t="s">
        <v>100</v>
      </c>
      <c r="M140" s="4">
        <v>88.75</v>
      </c>
    </row>
    <row r="141" spans="2:13" x14ac:dyDescent="0.25">
      <c r="B141" s="7"/>
      <c r="C141" s="3"/>
      <c r="D141" s="4"/>
      <c r="F141" s="4"/>
      <c r="G141" s="3"/>
      <c r="H141" s="4"/>
      <c r="I141" s="3"/>
      <c r="J141" s="4"/>
      <c r="L141" s="13"/>
      <c r="M141" s="14"/>
    </row>
    <row r="142" spans="2:13" x14ac:dyDescent="0.25">
      <c r="B142" s="7"/>
      <c r="C142" s="3"/>
      <c r="D142" s="4"/>
      <c r="F142" s="4"/>
      <c r="G142" s="3"/>
      <c r="H142" s="4"/>
      <c r="I142" s="3"/>
      <c r="J142" s="4"/>
      <c r="L142" s="11"/>
      <c r="M142" s="12">
        <f>SUM(M139:M141)</f>
        <v>975.72</v>
      </c>
    </row>
    <row r="143" spans="2:13" x14ac:dyDescent="0.25">
      <c r="B143" s="7"/>
      <c r="C143" s="3"/>
      <c r="D143" s="4"/>
      <c r="F143" s="4"/>
      <c r="G143" s="3"/>
      <c r="H143" s="4"/>
      <c r="I143" s="3"/>
      <c r="J143" s="4"/>
    </row>
    <row r="144" spans="2:13" x14ac:dyDescent="0.25">
      <c r="B144" s="6"/>
      <c r="C144" s="11"/>
      <c r="D144" s="8">
        <f>SUM(D139)</f>
        <v>10</v>
      </c>
      <c r="E144" s="8"/>
      <c r="F144" s="8"/>
      <c r="G144" s="8"/>
      <c r="H144" s="8"/>
      <c r="I144" s="8"/>
      <c r="J144" s="12">
        <f>SUM(J139:J143,F139,H139)</f>
        <v>0</v>
      </c>
    </row>
    <row r="146" spans="2:13" x14ac:dyDescent="0.25">
      <c r="B146" s="9" t="s">
        <v>2</v>
      </c>
      <c r="C146" s="1" t="s">
        <v>3</v>
      </c>
      <c r="D146" s="2" t="s">
        <v>6</v>
      </c>
      <c r="E146" s="5" t="s">
        <v>4</v>
      </c>
      <c r="F146" s="2" t="s">
        <v>6</v>
      </c>
      <c r="G146" s="1" t="s">
        <v>1</v>
      </c>
      <c r="H146" s="2" t="s">
        <v>6</v>
      </c>
      <c r="I146" s="1" t="s">
        <v>5</v>
      </c>
      <c r="J146" s="2" t="s">
        <v>6</v>
      </c>
    </row>
    <row r="147" spans="2:13" x14ac:dyDescent="0.25">
      <c r="B147" s="10">
        <v>45678</v>
      </c>
      <c r="C147" s="3"/>
      <c r="D147" s="4"/>
      <c r="E147" t="s">
        <v>7</v>
      </c>
      <c r="F147" s="4">
        <v>100</v>
      </c>
      <c r="G147" s="3" t="s">
        <v>193</v>
      </c>
      <c r="H147" s="4">
        <v>175</v>
      </c>
      <c r="I147" s="3"/>
      <c r="J147" s="4"/>
    </row>
    <row r="148" spans="2:13" x14ac:dyDescent="0.25">
      <c r="B148" s="7"/>
      <c r="C148" s="3"/>
      <c r="D148" s="4"/>
      <c r="F148" s="4"/>
      <c r="G148" s="3" t="s">
        <v>135</v>
      </c>
      <c r="H148" s="4">
        <v>70</v>
      </c>
      <c r="I148" s="3"/>
      <c r="J148" s="4"/>
    </row>
    <row r="149" spans="2:13" x14ac:dyDescent="0.25">
      <c r="B149" s="7"/>
      <c r="C149" s="3"/>
      <c r="D149" s="4"/>
      <c r="F149" s="4"/>
      <c r="G149" s="3"/>
      <c r="H149" s="4"/>
      <c r="I149" s="3"/>
      <c r="J149" s="4"/>
    </row>
    <row r="150" spans="2:13" x14ac:dyDescent="0.25">
      <c r="B150" s="7"/>
      <c r="C150" s="3"/>
      <c r="D150" s="4"/>
      <c r="F150" s="4"/>
      <c r="G150" s="3"/>
      <c r="H150" s="4"/>
      <c r="I150" s="3"/>
      <c r="J150" s="4"/>
    </row>
    <row r="151" spans="2:13" x14ac:dyDescent="0.25">
      <c r="B151" s="7"/>
      <c r="C151" s="3"/>
      <c r="D151" s="4"/>
      <c r="F151" s="4"/>
      <c r="G151" s="3"/>
      <c r="H151" s="4"/>
      <c r="I151" s="3"/>
      <c r="J151" s="4"/>
    </row>
    <row r="152" spans="2:13" x14ac:dyDescent="0.25">
      <c r="B152" s="6"/>
      <c r="C152" s="11"/>
      <c r="D152" s="8">
        <f>SUM(D147)</f>
        <v>0</v>
      </c>
      <c r="E152" s="8"/>
      <c r="F152" s="8"/>
      <c r="G152" s="8"/>
      <c r="H152" s="8"/>
      <c r="I152" s="8"/>
      <c r="J152" s="12">
        <f>SUM(J147:J151,F147,H147)</f>
        <v>275</v>
      </c>
    </row>
    <row r="154" spans="2:13" x14ac:dyDescent="0.25">
      <c r="B154" s="9" t="s">
        <v>2</v>
      </c>
      <c r="C154" s="1" t="s">
        <v>3</v>
      </c>
      <c r="D154" s="2" t="s">
        <v>6</v>
      </c>
      <c r="E154" s="5" t="s">
        <v>4</v>
      </c>
      <c r="F154" s="2" t="s">
        <v>6</v>
      </c>
      <c r="G154" s="1" t="s">
        <v>1</v>
      </c>
      <c r="H154" s="2" t="s">
        <v>6</v>
      </c>
      <c r="I154" s="1" t="s">
        <v>5</v>
      </c>
      <c r="J154" s="2" t="s">
        <v>6</v>
      </c>
      <c r="L154" s="1" t="s">
        <v>11</v>
      </c>
      <c r="M154" s="2" t="s">
        <v>6</v>
      </c>
    </row>
    <row r="155" spans="2:13" x14ac:dyDescent="0.25">
      <c r="B155" s="10">
        <v>45679</v>
      </c>
      <c r="C155" s="3" t="s">
        <v>15</v>
      </c>
      <c r="D155" s="4">
        <v>3.4</v>
      </c>
      <c r="F155" s="4"/>
      <c r="G155" s="3"/>
      <c r="H155" s="4"/>
      <c r="I155" s="3"/>
      <c r="J155" s="4"/>
      <c r="L155" s="3" t="s">
        <v>204</v>
      </c>
      <c r="M155" s="4">
        <v>39</v>
      </c>
    </row>
    <row r="156" spans="2:13" x14ac:dyDescent="0.25">
      <c r="B156" s="7"/>
      <c r="C156" s="3" t="s">
        <v>64</v>
      </c>
      <c r="D156" s="4">
        <v>10</v>
      </c>
      <c r="F156" s="4"/>
      <c r="G156" s="3"/>
      <c r="H156" s="4"/>
      <c r="I156" s="3"/>
      <c r="J156" s="4"/>
      <c r="L156" s="3" t="s">
        <v>205</v>
      </c>
      <c r="M156" s="4">
        <v>157.47</v>
      </c>
    </row>
    <row r="157" spans="2:13" x14ac:dyDescent="0.25">
      <c r="B157" s="7"/>
      <c r="C157" s="3"/>
      <c r="D157" s="4"/>
      <c r="F157" s="4"/>
      <c r="G157" s="3"/>
      <c r="H157" s="4"/>
      <c r="I157" s="3"/>
      <c r="J157" s="4"/>
      <c r="L157" s="13"/>
      <c r="M157" s="14"/>
    </row>
    <row r="158" spans="2:13" x14ac:dyDescent="0.25">
      <c r="B158" s="7"/>
      <c r="C158" s="3"/>
      <c r="D158" s="4"/>
      <c r="F158" s="4"/>
      <c r="G158" s="3"/>
      <c r="H158" s="4"/>
      <c r="I158" s="3"/>
      <c r="J158" s="4"/>
      <c r="L158" s="11"/>
      <c r="M158" s="12">
        <f>SUM(M155:M157)</f>
        <v>196.47</v>
      </c>
    </row>
    <row r="159" spans="2:13" x14ac:dyDescent="0.25">
      <c r="B159" s="7"/>
      <c r="C159" s="3"/>
      <c r="D159" s="4"/>
      <c r="F159" s="4"/>
      <c r="G159" s="3"/>
      <c r="H159" s="4"/>
      <c r="I159" s="3"/>
      <c r="J159" s="4"/>
    </row>
    <row r="160" spans="2:13" x14ac:dyDescent="0.25">
      <c r="B160" s="6"/>
      <c r="C160" s="11"/>
      <c r="D160" s="8">
        <f>SUM(D155)</f>
        <v>3.4</v>
      </c>
      <c r="E160" s="8"/>
      <c r="F160" s="8"/>
      <c r="G160" s="8"/>
      <c r="H160" s="8"/>
      <c r="I160" s="8"/>
      <c r="J160" s="12">
        <f>SUM(J155:J159,F155,H155)</f>
        <v>0</v>
      </c>
    </row>
    <row r="162" spans="2:13" x14ac:dyDescent="0.25">
      <c r="B162" s="9" t="s">
        <v>2</v>
      </c>
      <c r="C162" s="1" t="s">
        <v>3</v>
      </c>
      <c r="D162" s="2" t="s">
        <v>6</v>
      </c>
      <c r="E162" s="5" t="s">
        <v>4</v>
      </c>
      <c r="F162" s="2" t="s">
        <v>6</v>
      </c>
      <c r="G162" s="1" t="s">
        <v>1</v>
      </c>
      <c r="H162" s="2" t="s">
        <v>6</v>
      </c>
      <c r="I162" s="1" t="s">
        <v>5</v>
      </c>
      <c r="J162" s="2" t="s">
        <v>6</v>
      </c>
      <c r="L162" s="1" t="s">
        <v>11</v>
      </c>
      <c r="M162" s="2" t="s">
        <v>6</v>
      </c>
    </row>
    <row r="163" spans="2:13" x14ac:dyDescent="0.25">
      <c r="B163" s="10">
        <v>45680</v>
      </c>
      <c r="C163" s="3" t="s">
        <v>100</v>
      </c>
      <c r="D163" s="4">
        <v>10.199999999999999</v>
      </c>
      <c r="F163" s="4"/>
      <c r="G163" s="3"/>
      <c r="H163" s="4"/>
      <c r="I163" s="3"/>
      <c r="J163" s="4"/>
      <c r="L163" s="3" t="s">
        <v>206</v>
      </c>
      <c r="M163" s="4">
        <v>354.72</v>
      </c>
    </row>
    <row r="164" spans="2:13" x14ac:dyDescent="0.25">
      <c r="B164" s="7"/>
      <c r="C164" s="3" t="s">
        <v>186</v>
      </c>
      <c r="D164" s="4">
        <v>14.5</v>
      </c>
      <c r="F164" s="4"/>
      <c r="G164" s="3"/>
      <c r="H164" s="4"/>
      <c r="I164" s="3"/>
      <c r="J164" s="4"/>
      <c r="L164" s="3"/>
      <c r="M164" s="4"/>
    </row>
    <row r="165" spans="2:13" x14ac:dyDescent="0.25">
      <c r="B165" s="7"/>
      <c r="C165" s="3"/>
      <c r="D165" s="4"/>
      <c r="F165" s="4"/>
      <c r="G165" s="3"/>
      <c r="H165" s="4"/>
      <c r="I165" s="3"/>
      <c r="J165" s="4"/>
      <c r="L165" s="13"/>
      <c r="M165" s="14"/>
    </row>
    <row r="166" spans="2:13" x14ac:dyDescent="0.25">
      <c r="B166" s="7"/>
      <c r="C166" s="3"/>
      <c r="D166" s="4"/>
      <c r="F166" s="4"/>
      <c r="G166" s="3"/>
      <c r="H166" s="4"/>
      <c r="I166" s="3"/>
      <c r="J166" s="4"/>
      <c r="L166" s="11"/>
      <c r="M166" s="12">
        <f>SUM(M163:M165)</f>
        <v>354.72</v>
      </c>
    </row>
    <row r="167" spans="2:13" x14ac:dyDescent="0.25">
      <c r="B167" s="7"/>
      <c r="C167" s="3"/>
      <c r="D167" s="4"/>
      <c r="F167" s="4"/>
      <c r="G167" s="3"/>
      <c r="H167" s="4"/>
      <c r="I167" s="3"/>
      <c r="J167" s="4"/>
    </row>
    <row r="168" spans="2:13" x14ac:dyDescent="0.25">
      <c r="B168" s="6"/>
      <c r="C168" s="11"/>
      <c r="D168" s="8">
        <f>SUM(D163)</f>
        <v>10.199999999999999</v>
      </c>
      <c r="E168" s="8"/>
      <c r="F168" s="8"/>
      <c r="G168" s="8"/>
      <c r="H168" s="8"/>
      <c r="I168" s="8"/>
      <c r="J168" s="12">
        <f>SUM(J163:J167,F163,H163)</f>
        <v>0</v>
      </c>
    </row>
  </sheetData>
  <pageMargins left="0.7" right="0.7" top="0.75" bottom="0.75" header="0.3" footer="0.3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38E7DA0-FBD6-4320-A4E5-A453D7585C1C}">
  <dimension ref="B2:M288"/>
  <sheetViews>
    <sheetView topLeftCell="A262" workbookViewId="0">
      <selection activeCell="M285" sqref="M285"/>
    </sheetView>
  </sheetViews>
  <sheetFormatPr defaultRowHeight="15" x14ac:dyDescent="0.25"/>
  <sheetData>
    <row r="2" spans="2:10" x14ac:dyDescent="0.25">
      <c r="B2" s="9" t="s">
        <v>2</v>
      </c>
      <c r="C2" s="1" t="s">
        <v>3</v>
      </c>
      <c r="D2" s="2" t="s">
        <v>6</v>
      </c>
      <c r="E2" s="5" t="s">
        <v>4</v>
      </c>
      <c r="F2" s="2" t="s">
        <v>6</v>
      </c>
      <c r="G2" s="1" t="s">
        <v>1</v>
      </c>
      <c r="H2" s="2" t="s">
        <v>6</v>
      </c>
      <c r="I2" s="1" t="s">
        <v>5</v>
      </c>
      <c r="J2" s="2" t="s">
        <v>6</v>
      </c>
    </row>
    <row r="3" spans="2:10" x14ac:dyDescent="0.25">
      <c r="B3" s="10">
        <v>45680</v>
      </c>
      <c r="C3" s="3"/>
      <c r="D3" s="4"/>
      <c r="F3" s="4"/>
      <c r="G3" s="3" t="s">
        <v>201</v>
      </c>
      <c r="H3" s="4">
        <v>9.5</v>
      </c>
      <c r="I3" s="3"/>
      <c r="J3" s="4"/>
    </row>
    <row r="4" spans="2:10" x14ac:dyDescent="0.25">
      <c r="B4" s="7"/>
      <c r="C4" s="3"/>
      <c r="D4" s="4"/>
      <c r="F4" s="4"/>
      <c r="G4" s="3"/>
      <c r="H4" s="4"/>
      <c r="I4" s="3"/>
      <c r="J4" s="4"/>
    </row>
    <row r="5" spans="2:10" x14ac:dyDescent="0.25">
      <c r="B5" s="7"/>
      <c r="C5" s="3"/>
      <c r="D5" s="4"/>
      <c r="F5" s="4"/>
      <c r="G5" s="3"/>
      <c r="H5" s="4"/>
      <c r="I5" s="3"/>
      <c r="J5" s="4"/>
    </row>
    <row r="6" spans="2:10" x14ac:dyDescent="0.25">
      <c r="B6" s="7"/>
      <c r="C6" s="3"/>
      <c r="D6" s="4"/>
      <c r="F6" s="4"/>
      <c r="G6" s="3"/>
      <c r="H6" s="4"/>
      <c r="I6" s="3"/>
      <c r="J6" s="4"/>
    </row>
    <row r="7" spans="2:10" x14ac:dyDescent="0.25">
      <c r="B7" s="7"/>
      <c r="C7" s="3"/>
      <c r="D7" s="4"/>
      <c r="F7" s="4"/>
      <c r="G7" s="3"/>
      <c r="H7" s="4"/>
      <c r="I7" s="3"/>
      <c r="J7" s="4"/>
    </row>
    <row r="8" spans="2:10" x14ac:dyDescent="0.25">
      <c r="B8" s="6"/>
      <c r="C8" s="11"/>
      <c r="D8" s="8">
        <f>SUM(D3)</f>
        <v>0</v>
      </c>
      <c r="E8" s="8"/>
      <c r="F8" s="8"/>
      <c r="G8" s="8"/>
      <c r="H8" s="8"/>
      <c r="I8" s="8"/>
      <c r="J8" s="12">
        <f>SUM(J3:J7,F3,H3)</f>
        <v>9.5</v>
      </c>
    </row>
    <row r="10" spans="2:10" x14ac:dyDescent="0.25">
      <c r="B10" s="9" t="s">
        <v>2</v>
      </c>
      <c r="C10" s="1" t="s">
        <v>3</v>
      </c>
      <c r="D10" s="2" t="s">
        <v>6</v>
      </c>
      <c r="E10" s="5" t="s">
        <v>4</v>
      </c>
      <c r="F10" s="2" t="s">
        <v>6</v>
      </c>
      <c r="G10" s="1" t="s">
        <v>1</v>
      </c>
      <c r="H10" s="2" t="s">
        <v>6</v>
      </c>
      <c r="I10" s="1" t="s">
        <v>5</v>
      </c>
      <c r="J10" s="2" t="s">
        <v>6</v>
      </c>
    </row>
    <row r="11" spans="2:10" x14ac:dyDescent="0.25">
      <c r="B11" s="10">
        <v>45681</v>
      </c>
      <c r="C11" s="3" t="s">
        <v>15</v>
      </c>
      <c r="D11" s="4">
        <v>3.4</v>
      </c>
      <c r="F11" s="4"/>
      <c r="G11" s="3"/>
      <c r="H11" s="4"/>
      <c r="I11" s="3"/>
      <c r="J11" s="4"/>
    </row>
    <row r="12" spans="2:10" x14ac:dyDescent="0.25">
      <c r="B12" s="7"/>
      <c r="C12" s="3" t="s">
        <v>207</v>
      </c>
      <c r="D12" s="4">
        <v>8.5</v>
      </c>
      <c r="F12" s="4"/>
      <c r="G12" s="3"/>
      <c r="H12" s="4"/>
      <c r="I12" s="3"/>
      <c r="J12" s="4"/>
    </row>
    <row r="13" spans="2:10" x14ac:dyDescent="0.25">
      <c r="B13" s="7"/>
      <c r="C13" s="3"/>
      <c r="D13" s="4"/>
      <c r="F13" s="4"/>
      <c r="G13" s="3"/>
      <c r="H13" s="4"/>
      <c r="I13" s="3"/>
      <c r="J13" s="4"/>
    </row>
    <row r="14" spans="2:10" x14ac:dyDescent="0.25">
      <c r="B14" s="7"/>
      <c r="C14" s="3"/>
      <c r="D14" s="4"/>
      <c r="F14" s="4"/>
      <c r="G14" s="3"/>
      <c r="H14" s="4"/>
      <c r="I14" s="3"/>
      <c r="J14" s="4"/>
    </row>
    <row r="15" spans="2:10" x14ac:dyDescent="0.25">
      <c r="B15" s="7"/>
      <c r="C15" s="3"/>
      <c r="D15" s="4"/>
      <c r="F15" s="4"/>
      <c r="G15" s="3"/>
      <c r="H15" s="4"/>
      <c r="I15" s="3"/>
      <c r="J15" s="4"/>
    </row>
    <row r="16" spans="2:10" x14ac:dyDescent="0.25">
      <c r="B16" s="6"/>
      <c r="C16" s="11"/>
      <c r="D16" s="8">
        <f>SUM(D11)</f>
        <v>3.4</v>
      </c>
      <c r="E16" s="8"/>
      <c r="F16" s="8"/>
      <c r="G16" s="8"/>
      <c r="H16" s="8"/>
      <c r="I16" s="8"/>
      <c r="J16" s="12">
        <f>SUM(J11:J15,F11,H11)</f>
        <v>0</v>
      </c>
    </row>
    <row r="18" spans="2:13" x14ac:dyDescent="0.25">
      <c r="B18" s="9" t="s">
        <v>2</v>
      </c>
      <c r="C18" s="1" t="s">
        <v>3</v>
      </c>
      <c r="D18" s="2" t="s">
        <v>6</v>
      </c>
      <c r="E18" s="5" t="s">
        <v>4</v>
      </c>
      <c r="F18" s="2" t="s">
        <v>6</v>
      </c>
      <c r="G18" s="1" t="s">
        <v>1</v>
      </c>
      <c r="H18" s="2" t="s">
        <v>6</v>
      </c>
      <c r="I18" s="1" t="s">
        <v>5</v>
      </c>
      <c r="J18" s="2" t="s">
        <v>6</v>
      </c>
    </row>
    <row r="19" spans="2:13" x14ac:dyDescent="0.25">
      <c r="B19" s="10">
        <v>45682</v>
      </c>
      <c r="C19" s="3"/>
      <c r="D19" s="4"/>
      <c r="F19" s="4"/>
      <c r="G19" s="3"/>
      <c r="H19" s="4"/>
      <c r="I19" s="3" t="s">
        <v>202</v>
      </c>
      <c r="J19" s="4">
        <v>300</v>
      </c>
    </row>
    <row r="20" spans="2:13" x14ac:dyDescent="0.25">
      <c r="B20" s="7"/>
      <c r="C20" s="3"/>
      <c r="D20" s="4"/>
      <c r="F20" s="4"/>
      <c r="G20" s="3"/>
      <c r="H20" s="4"/>
      <c r="I20" s="3" t="s">
        <v>13</v>
      </c>
      <c r="J20" s="4">
        <v>714.6</v>
      </c>
    </row>
    <row r="21" spans="2:13" x14ac:dyDescent="0.25">
      <c r="B21" s="7"/>
      <c r="C21" s="3"/>
      <c r="D21" s="4"/>
      <c r="F21" s="4"/>
      <c r="G21" s="3"/>
      <c r="H21" s="4"/>
      <c r="I21" s="3" t="s">
        <v>11</v>
      </c>
      <c r="J21" s="4">
        <v>2000</v>
      </c>
    </row>
    <row r="22" spans="2:13" x14ac:dyDescent="0.25">
      <c r="B22" s="7"/>
      <c r="C22" s="3"/>
      <c r="D22" s="4"/>
      <c r="F22" s="4"/>
      <c r="G22" s="3"/>
      <c r="H22" s="4"/>
      <c r="I22" s="3"/>
      <c r="J22" s="4"/>
    </row>
    <row r="23" spans="2:13" x14ac:dyDescent="0.25">
      <c r="B23" s="7"/>
      <c r="C23" s="3"/>
      <c r="D23" s="4"/>
      <c r="F23" s="4"/>
      <c r="G23" s="3"/>
      <c r="H23" s="4"/>
      <c r="I23" s="3"/>
      <c r="J23" s="4"/>
    </row>
    <row r="24" spans="2:13" x14ac:dyDescent="0.25">
      <c r="B24" s="6"/>
      <c r="C24" s="11"/>
      <c r="D24" s="8">
        <f>SUM(D19)</f>
        <v>0</v>
      </c>
      <c r="E24" s="8"/>
      <c r="F24" s="8"/>
      <c r="G24" s="8"/>
      <c r="H24" s="8"/>
      <c r="I24" s="8"/>
      <c r="J24" s="12">
        <f>SUM(J19:J23,F19,H19)</f>
        <v>3014.6</v>
      </c>
    </row>
    <row r="26" spans="2:13" x14ac:dyDescent="0.25">
      <c r="B26" s="9" t="s">
        <v>2</v>
      </c>
      <c r="C26" s="1" t="s">
        <v>3</v>
      </c>
      <c r="D26" s="2" t="s">
        <v>6</v>
      </c>
      <c r="E26" s="5" t="s">
        <v>4</v>
      </c>
      <c r="F26" s="2" t="s">
        <v>6</v>
      </c>
      <c r="G26" s="1" t="s">
        <v>1</v>
      </c>
      <c r="H26" s="2" t="s">
        <v>6</v>
      </c>
      <c r="I26" s="1" t="s">
        <v>5</v>
      </c>
      <c r="J26" s="2" t="s">
        <v>6</v>
      </c>
      <c r="L26" s="1" t="s">
        <v>11</v>
      </c>
      <c r="M26" s="2" t="s">
        <v>6</v>
      </c>
    </row>
    <row r="27" spans="2:13" x14ac:dyDescent="0.25">
      <c r="B27" s="10">
        <v>45683</v>
      </c>
      <c r="C27" s="3" t="s">
        <v>60</v>
      </c>
      <c r="D27" s="4">
        <v>14</v>
      </c>
      <c r="F27" s="4"/>
      <c r="G27" s="3"/>
      <c r="H27" s="4"/>
      <c r="I27" s="3"/>
      <c r="J27" s="4"/>
      <c r="L27" s="3" t="s">
        <v>141</v>
      </c>
      <c r="M27" s="4">
        <v>17.87</v>
      </c>
    </row>
    <row r="28" spans="2:13" x14ac:dyDescent="0.25">
      <c r="B28" s="7"/>
      <c r="C28" s="3"/>
      <c r="D28" s="4"/>
      <c r="F28" s="4"/>
      <c r="G28" s="3"/>
      <c r="H28" s="4"/>
      <c r="I28" s="3"/>
      <c r="J28" s="4"/>
      <c r="L28" s="3" t="s">
        <v>209</v>
      </c>
      <c r="M28" s="4">
        <v>53.92</v>
      </c>
    </row>
    <row r="29" spans="2:13" x14ac:dyDescent="0.25">
      <c r="B29" s="7"/>
      <c r="C29" s="3"/>
      <c r="D29" s="4"/>
      <c r="F29" s="4"/>
      <c r="G29" s="3"/>
      <c r="H29" s="4"/>
      <c r="I29" s="3"/>
      <c r="J29" s="4"/>
      <c r="L29" s="13"/>
      <c r="M29" s="14"/>
    </row>
    <row r="30" spans="2:13" x14ac:dyDescent="0.25">
      <c r="B30" s="7"/>
      <c r="C30" s="3"/>
      <c r="D30" s="4"/>
      <c r="F30" s="4"/>
      <c r="G30" s="3"/>
      <c r="H30" s="4"/>
      <c r="I30" s="3"/>
      <c r="J30" s="4"/>
      <c r="L30" s="11"/>
      <c r="M30" s="12">
        <f>SUM(M27:M29)</f>
        <v>71.790000000000006</v>
      </c>
    </row>
    <row r="31" spans="2:13" x14ac:dyDescent="0.25">
      <c r="B31" s="7"/>
      <c r="C31" s="3"/>
      <c r="D31" s="4"/>
      <c r="F31" s="4"/>
      <c r="G31" s="3"/>
      <c r="H31" s="4"/>
      <c r="I31" s="3"/>
      <c r="J31" s="4"/>
    </row>
    <row r="32" spans="2:13" x14ac:dyDescent="0.25">
      <c r="B32" s="6"/>
      <c r="C32" s="11"/>
      <c r="D32" s="8">
        <f>SUM(D27)</f>
        <v>14</v>
      </c>
      <c r="E32" s="8"/>
      <c r="F32" s="8"/>
      <c r="G32" s="8"/>
      <c r="H32" s="8"/>
      <c r="I32" s="8"/>
      <c r="J32" s="12">
        <f>SUM(J27:J31,F27,H27)</f>
        <v>0</v>
      </c>
    </row>
    <row r="34" spans="2:10" x14ac:dyDescent="0.25">
      <c r="B34" s="9" t="s">
        <v>2</v>
      </c>
      <c r="C34" s="1" t="s">
        <v>3</v>
      </c>
      <c r="D34" s="2" t="s">
        <v>6</v>
      </c>
      <c r="E34" s="5" t="s">
        <v>4</v>
      </c>
      <c r="F34" s="2" t="s">
        <v>6</v>
      </c>
      <c r="G34" s="1" t="s">
        <v>1</v>
      </c>
      <c r="H34" s="2" t="s">
        <v>6</v>
      </c>
      <c r="I34" s="1" t="s">
        <v>5</v>
      </c>
      <c r="J34" s="2" t="s">
        <v>6</v>
      </c>
    </row>
    <row r="35" spans="2:10" x14ac:dyDescent="0.25">
      <c r="B35" s="10">
        <v>45684</v>
      </c>
      <c r="C35" s="3"/>
      <c r="D35" s="4"/>
      <c r="E35" t="s">
        <v>92</v>
      </c>
      <c r="F35" s="4">
        <v>23.75</v>
      </c>
      <c r="G35" s="3" t="s">
        <v>193</v>
      </c>
      <c r="H35" s="4">
        <v>147.36000000000001</v>
      </c>
      <c r="I35" s="3"/>
      <c r="J35" s="4"/>
    </row>
    <row r="36" spans="2:10" x14ac:dyDescent="0.25">
      <c r="B36" s="7"/>
      <c r="C36" s="3"/>
      <c r="D36" s="4"/>
      <c r="F36" s="4"/>
      <c r="G36" s="3" t="s">
        <v>175</v>
      </c>
      <c r="H36" s="4">
        <v>67.650000000000006</v>
      </c>
      <c r="I36" s="3"/>
      <c r="J36" s="4"/>
    </row>
    <row r="37" spans="2:10" x14ac:dyDescent="0.25">
      <c r="B37" s="7"/>
      <c r="C37" s="3"/>
      <c r="D37" s="4"/>
      <c r="F37" s="4"/>
      <c r="G37" s="3"/>
      <c r="H37" s="4"/>
      <c r="I37" s="3"/>
      <c r="J37" s="4"/>
    </row>
    <row r="38" spans="2:10" x14ac:dyDescent="0.25">
      <c r="B38" s="7"/>
      <c r="C38" s="3"/>
      <c r="D38" s="4"/>
      <c r="F38" s="4"/>
      <c r="G38" s="3"/>
      <c r="H38" s="4"/>
      <c r="I38" s="3"/>
      <c r="J38" s="4"/>
    </row>
    <row r="39" spans="2:10" x14ac:dyDescent="0.25">
      <c r="B39" s="7"/>
      <c r="C39" s="3"/>
      <c r="D39" s="4"/>
      <c r="F39" s="4"/>
      <c r="G39" s="3"/>
      <c r="H39" s="4"/>
      <c r="I39" s="3"/>
      <c r="J39" s="4"/>
    </row>
    <row r="40" spans="2:10" x14ac:dyDescent="0.25">
      <c r="B40" s="6"/>
      <c r="C40" s="11"/>
      <c r="D40" s="8">
        <f>SUM(D35)</f>
        <v>0</v>
      </c>
      <c r="E40" s="8"/>
      <c r="F40" s="8"/>
      <c r="G40" s="8"/>
      <c r="H40" s="8"/>
      <c r="I40" s="8"/>
      <c r="J40" s="12">
        <f>SUM(J35:J39,F35,H35)</f>
        <v>171.11</v>
      </c>
    </row>
    <row r="42" spans="2:10" x14ac:dyDescent="0.25">
      <c r="B42" s="9" t="s">
        <v>2</v>
      </c>
      <c r="C42" s="1" t="s">
        <v>3</v>
      </c>
      <c r="D42" s="2" t="s">
        <v>6</v>
      </c>
      <c r="E42" s="5" t="s">
        <v>4</v>
      </c>
      <c r="F42" s="2" t="s">
        <v>6</v>
      </c>
      <c r="G42" s="1" t="s">
        <v>1</v>
      </c>
      <c r="H42" s="2" t="s">
        <v>6</v>
      </c>
      <c r="I42" s="1" t="s">
        <v>5</v>
      </c>
      <c r="J42" s="2" t="s">
        <v>6</v>
      </c>
    </row>
    <row r="43" spans="2:10" x14ac:dyDescent="0.25">
      <c r="B43" s="10">
        <v>45685</v>
      </c>
      <c r="C43" s="3"/>
      <c r="D43" s="4"/>
      <c r="F43" s="4"/>
      <c r="G43" s="3"/>
      <c r="H43" s="4"/>
      <c r="I43" s="3"/>
      <c r="J43" s="4"/>
    </row>
    <row r="44" spans="2:10" x14ac:dyDescent="0.25">
      <c r="B44" s="7"/>
      <c r="C44" s="3"/>
      <c r="D44" s="4"/>
      <c r="F44" s="4"/>
      <c r="G44" s="3"/>
      <c r="H44" s="4"/>
      <c r="I44" s="3"/>
      <c r="J44" s="4"/>
    </row>
    <row r="45" spans="2:10" x14ac:dyDescent="0.25">
      <c r="B45" s="7"/>
      <c r="C45" s="3"/>
      <c r="D45" s="4"/>
      <c r="F45" s="4"/>
      <c r="G45" s="3"/>
      <c r="H45" s="4"/>
      <c r="I45" s="3"/>
      <c r="J45" s="4"/>
    </row>
    <row r="46" spans="2:10" x14ac:dyDescent="0.25">
      <c r="B46" s="7"/>
      <c r="C46" s="3"/>
      <c r="D46" s="4"/>
      <c r="F46" s="4"/>
      <c r="G46" s="3"/>
      <c r="H46" s="4"/>
      <c r="I46" s="3"/>
      <c r="J46" s="4"/>
    </row>
    <row r="47" spans="2:10" x14ac:dyDescent="0.25">
      <c r="B47" s="7"/>
      <c r="C47" s="3"/>
      <c r="D47" s="4"/>
      <c r="F47" s="4"/>
      <c r="G47" s="3"/>
      <c r="H47" s="4"/>
      <c r="I47" s="3"/>
      <c r="J47" s="4"/>
    </row>
    <row r="48" spans="2:10" x14ac:dyDescent="0.25">
      <c r="B48" s="6"/>
      <c r="C48" s="11"/>
      <c r="D48" s="8">
        <f>SUM(D43)</f>
        <v>0</v>
      </c>
      <c r="E48" s="8"/>
      <c r="F48" s="8"/>
      <c r="G48" s="8"/>
      <c r="H48" s="8"/>
      <c r="I48" s="8"/>
      <c r="J48" s="12">
        <f>SUM(J43:J47,F43,H43)</f>
        <v>0</v>
      </c>
    </row>
    <row r="50" spans="2:13" x14ac:dyDescent="0.25">
      <c r="B50" s="9" t="s">
        <v>2</v>
      </c>
      <c r="C50" s="1" t="s">
        <v>3</v>
      </c>
      <c r="D50" s="2" t="s">
        <v>6</v>
      </c>
      <c r="E50" s="5" t="s">
        <v>4</v>
      </c>
      <c r="F50" s="2" t="s">
        <v>6</v>
      </c>
      <c r="G50" s="1" t="s">
        <v>1</v>
      </c>
      <c r="H50" s="2" t="s">
        <v>6</v>
      </c>
      <c r="I50" s="1" t="s">
        <v>5</v>
      </c>
      <c r="J50" s="2" t="s">
        <v>6</v>
      </c>
    </row>
    <row r="51" spans="2:13" x14ac:dyDescent="0.25">
      <c r="B51" s="10">
        <v>45686</v>
      </c>
      <c r="C51" s="3" t="s">
        <v>92</v>
      </c>
      <c r="D51" s="4">
        <v>9</v>
      </c>
      <c r="F51" s="4"/>
      <c r="G51" s="3"/>
      <c r="H51" s="4"/>
      <c r="I51" s="3"/>
      <c r="J51" s="4"/>
    </row>
    <row r="52" spans="2:13" x14ac:dyDescent="0.25">
      <c r="B52" s="7"/>
      <c r="C52" s="3" t="s">
        <v>108</v>
      </c>
      <c r="D52" s="4">
        <v>15.55</v>
      </c>
      <c r="F52" s="4"/>
      <c r="G52" s="3"/>
      <c r="H52" s="4"/>
      <c r="I52" s="3"/>
      <c r="J52" s="4"/>
    </row>
    <row r="53" spans="2:13" x14ac:dyDescent="0.25">
      <c r="B53" s="7"/>
      <c r="C53" s="3"/>
      <c r="D53" s="4"/>
      <c r="F53" s="4"/>
      <c r="G53" s="3"/>
      <c r="H53" s="4"/>
      <c r="I53" s="3"/>
      <c r="J53" s="4"/>
    </row>
    <row r="54" spans="2:13" x14ac:dyDescent="0.25">
      <c r="B54" s="7"/>
      <c r="C54" s="3"/>
      <c r="D54" s="4"/>
      <c r="F54" s="4"/>
      <c r="G54" s="3"/>
      <c r="H54" s="4"/>
      <c r="I54" s="3"/>
      <c r="J54" s="4"/>
    </row>
    <row r="55" spans="2:13" x14ac:dyDescent="0.25">
      <c r="B55" s="7"/>
      <c r="C55" s="3"/>
      <c r="D55" s="4"/>
      <c r="F55" s="4"/>
      <c r="G55" s="3"/>
      <c r="H55" s="4"/>
      <c r="I55" s="3"/>
      <c r="J55" s="4"/>
    </row>
    <row r="56" spans="2:13" x14ac:dyDescent="0.25">
      <c r="B56" s="6"/>
      <c r="C56" s="11"/>
      <c r="D56" s="8">
        <f>SUM(D51)</f>
        <v>9</v>
      </c>
      <c r="E56" s="8"/>
      <c r="F56" s="8"/>
      <c r="G56" s="8"/>
      <c r="H56" s="8"/>
      <c r="I56" s="8"/>
      <c r="J56" s="12">
        <f>SUM(J51:J55,F51,H51)</f>
        <v>0</v>
      </c>
    </row>
    <row r="58" spans="2:13" x14ac:dyDescent="0.25">
      <c r="B58" s="9" t="s">
        <v>2</v>
      </c>
      <c r="C58" s="1" t="s">
        <v>3</v>
      </c>
      <c r="D58" s="2" t="s">
        <v>6</v>
      </c>
      <c r="E58" s="5" t="s">
        <v>4</v>
      </c>
      <c r="F58" s="2" t="s">
        <v>6</v>
      </c>
      <c r="G58" s="1" t="s">
        <v>1</v>
      </c>
      <c r="H58" s="2" t="s">
        <v>6</v>
      </c>
      <c r="I58" s="1" t="s">
        <v>5</v>
      </c>
      <c r="J58" s="2" t="s">
        <v>6</v>
      </c>
      <c r="L58" s="1" t="s">
        <v>11</v>
      </c>
      <c r="M58" s="2" t="s">
        <v>6</v>
      </c>
    </row>
    <row r="59" spans="2:13" x14ac:dyDescent="0.25">
      <c r="B59" s="10">
        <v>45687</v>
      </c>
      <c r="C59" s="3"/>
      <c r="D59" s="4"/>
      <c r="E59" t="s">
        <v>26</v>
      </c>
      <c r="F59" s="4">
        <v>18.850000000000001</v>
      </c>
      <c r="G59" s="3"/>
      <c r="H59" s="4"/>
      <c r="I59" s="3"/>
      <c r="J59" s="4"/>
      <c r="L59" s="3" t="s">
        <v>203</v>
      </c>
      <c r="M59" s="4">
        <v>26.03</v>
      </c>
    </row>
    <row r="60" spans="2:13" x14ac:dyDescent="0.25">
      <c r="B60" s="7"/>
      <c r="C60" s="3"/>
      <c r="D60" s="4"/>
      <c r="F60" s="4"/>
      <c r="G60" s="3"/>
      <c r="H60" s="4"/>
      <c r="I60" s="3"/>
      <c r="J60" s="4"/>
      <c r="L60" s="3" t="s">
        <v>177</v>
      </c>
      <c r="M60" s="4">
        <v>333.03</v>
      </c>
    </row>
    <row r="61" spans="2:13" x14ac:dyDescent="0.25">
      <c r="B61" s="7"/>
      <c r="C61" s="3"/>
      <c r="D61" s="4"/>
      <c r="F61" s="4"/>
      <c r="G61" s="3"/>
      <c r="H61" s="4"/>
      <c r="I61" s="3"/>
      <c r="J61" s="4"/>
      <c r="L61" s="13" t="s">
        <v>210</v>
      </c>
      <c r="M61" s="14">
        <v>37</v>
      </c>
    </row>
    <row r="62" spans="2:13" x14ac:dyDescent="0.25">
      <c r="B62" s="7"/>
      <c r="C62" s="3"/>
      <c r="D62" s="4"/>
      <c r="F62" s="4"/>
      <c r="G62" s="3"/>
      <c r="H62" s="4"/>
      <c r="I62" s="3"/>
      <c r="J62" s="4"/>
      <c r="L62" s="11"/>
      <c r="M62" s="12">
        <f>SUM(M59:M61)</f>
        <v>396.05999999999995</v>
      </c>
    </row>
    <row r="63" spans="2:13" x14ac:dyDescent="0.25">
      <c r="B63" s="7"/>
      <c r="C63" s="3"/>
      <c r="D63" s="4"/>
      <c r="F63" s="4"/>
      <c r="G63" s="3"/>
      <c r="H63" s="4"/>
      <c r="I63" s="3"/>
      <c r="J63" s="4"/>
    </row>
    <row r="64" spans="2:13" x14ac:dyDescent="0.25">
      <c r="B64" s="6"/>
      <c r="C64" s="11"/>
      <c r="D64" s="8">
        <f>SUM(D59)</f>
        <v>0</v>
      </c>
      <c r="E64" s="8"/>
      <c r="F64" s="8"/>
      <c r="G64" s="8"/>
      <c r="H64" s="8"/>
      <c r="I64" s="8"/>
      <c r="J64" s="12">
        <f>SUM(J59:J63,F59,H59)</f>
        <v>18.850000000000001</v>
      </c>
    </row>
    <row r="66" spans="2:13" x14ac:dyDescent="0.25">
      <c r="B66" s="9" t="s">
        <v>2</v>
      </c>
      <c r="C66" s="1" t="s">
        <v>3</v>
      </c>
      <c r="D66" s="2" t="s">
        <v>6</v>
      </c>
      <c r="E66" s="5" t="s">
        <v>4</v>
      </c>
      <c r="F66" s="2" t="s">
        <v>6</v>
      </c>
      <c r="G66" s="1" t="s">
        <v>1</v>
      </c>
      <c r="H66" s="2" t="s">
        <v>6</v>
      </c>
      <c r="I66" s="1" t="s">
        <v>5</v>
      </c>
      <c r="J66" s="2" t="s">
        <v>6</v>
      </c>
    </row>
    <row r="67" spans="2:13" x14ac:dyDescent="0.25">
      <c r="B67" s="10">
        <v>45688</v>
      </c>
      <c r="C67" s="3" t="s">
        <v>60</v>
      </c>
      <c r="D67" s="4">
        <v>14</v>
      </c>
      <c r="E67" t="s">
        <v>71</v>
      </c>
      <c r="F67" s="4">
        <v>94.7</v>
      </c>
      <c r="G67" s="3"/>
      <c r="H67" s="4"/>
      <c r="I67" s="3" t="s">
        <v>136</v>
      </c>
      <c r="J67" s="4">
        <v>170.5</v>
      </c>
    </row>
    <row r="68" spans="2:13" x14ac:dyDescent="0.25">
      <c r="B68" s="7"/>
      <c r="C68" s="3"/>
      <c r="D68" s="4"/>
      <c r="F68" s="4"/>
      <c r="G68" s="3"/>
      <c r="H68" s="4"/>
      <c r="I68" s="3"/>
      <c r="J68" s="4"/>
    </row>
    <row r="69" spans="2:13" x14ac:dyDescent="0.25">
      <c r="B69" s="7"/>
      <c r="C69" s="3"/>
      <c r="D69" s="4"/>
      <c r="F69" s="4"/>
      <c r="G69" s="3"/>
      <c r="H69" s="4"/>
      <c r="I69" s="3"/>
      <c r="J69" s="4"/>
    </row>
    <row r="70" spans="2:13" x14ac:dyDescent="0.25">
      <c r="B70" s="7"/>
      <c r="C70" s="3"/>
      <c r="D70" s="4"/>
      <c r="F70" s="4"/>
      <c r="G70" s="3"/>
      <c r="H70" s="4"/>
      <c r="I70" s="3"/>
      <c r="J70" s="4"/>
    </row>
    <row r="71" spans="2:13" x14ac:dyDescent="0.25">
      <c r="B71" s="7"/>
      <c r="C71" s="3"/>
      <c r="D71" s="4"/>
      <c r="F71" s="4"/>
      <c r="G71" s="3"/>
      <c r="H71" s="4"/>
      <c r="I71" s="3"/>
      <c r="J71" s="4"/>
    </row>
    <row r="72" spans="2:13" x14ac:dyDescent="0.25">
      <c r="B72" s="6"/>
      <c r="C72" s="11"/>
      <c r="D72" s="8">
        <f>SUM(D67)</f>
        <v>14</v>
      </c>
      <c r="E72" s="8"/>
      <c r="F72" s="8"/>
      <c r="G72" s="8"/>
      <c r="H72" s="8"/>
      <c r="I72" s="8"/>
      <c r="J72" s="12">
        <f>SUM(J67:J71,F67,H67)</f>
        <v>265.2</v>
      </c>
    </row>
    <row r="74" spans="2:13" x14ac:dyDescent="0.25">
      <c r="B74" s="9" t="s">
        <v>2</v>
      </c>
      <c r="C74" s="1" t="s">
        <v>3</v>
      </c>
      <c r="D74" s="2" t="s">
        <v>6</v>
      </c>
      <c r="E74" s="5" t="s">
        <v>4</v>
      </c>
      <c r="F74" s="2" t="s">
        <v>6</v>
      </c>
      <c r="G74" s="1" t="s">
        <v>1</v>
      </c>
      <c r="H74" s="2" t="s">
        <v>6</v>
      </c>
      <c r="I74" s="1" t="s">
        <v>5</v>
      </c>
      <c r="J74" s="2" t="s">
        <v>6</v>
      </c>
      <c r="L74" s="1" t="s">
        <v>11</v>
      </c>
      <c r="M74" s="2" t="s">
        <v>6</v>
      </c>
    </row>
    <row r="75" spans="2:13" x14ac:dyDescent="0.25">
      <c r="B75" s="10">
        <v>45689</v>
      </c>
      <c r="C75" s="3"/>
      <c r="D75" s="4"/>
      <c r="E75" t="s">
        <v>71</v>
      </c>
      <c r="F75" s="4">
        <v>19.52</v>
      </c>
      <c r="G75" s="3"/>
      <c r="H75" s="4"/>
      <c r="I75" s="3" t="s">
        <v>208</v>
      </c>
      <c r="J75" s="4">
        <v>90.22</v>
      </c>
      <c r="L75" s="3" t="s">
        <v>211</v>
      </c>
      <c r="M75" s="4">
        <v>25</v>
      </c>
    </row>
    <row r="76" spans="2:13" x14ac:dyDescent="0.25">
      <c r="B76" s="7"/>
      <c r="C76" s="3"/>
      <c r="D76" s="4"/>
      <c r="F76" s="4"/>
      <c r="G76" s="3"/>
      <c r="H76" s="4"/>
      <c r="I76" s="3"/>
      <c r="J76" s="4"/>
      <c r="L76" s="3"/>
      <c r="M76" s="4"/>
    </row>
    <row r="77" spans="2:13" x14ac:dyDescent="0.25">
      <c r="B77" s="7"/>
      <c r="C77" s="3"/>
      <c r="D77" s="4"/>
      <c r="F77" s="4"/>
      <c r="G77" s="3"/>
      <c r="H77" s="4"/>
      <c r="I77" s="3"/>
      <c r="J77" s="4"/>
      <c r="L77" s="13"/>
      <c r="M77" s="14"/>
    </row>
    <row r="78" spans="2:13" x14ac:dyDescent="0.25">
      <c r="B78" s="7"/>
      <c r="C78" s="3"/>
      <c r="D78" s="4"/>
      <c r="F78" s="4"/>
      <c r="G78" s="3"/>
      <c r="H78" s="4"/>
      <c r="I78" s="3"/>
      <c r="J78" s="4"/>
      <c r="L78" s="11"/>
      <c r="M78" s="12">
        <f>SUM(M75:M77)</f>
        <v>25</v>
      </c>
    </row>
    <row r="79" spans="2:13" x14ac:dyDescent="0.25">
      <c r="B79" s="7"/>
      <c r="C79" s="3"/>
      <c r="D79" s="4"/>
      <c r="F79" s="4"/>
      <c r="G79" s="3"/>
      <c r="H79" s="4"/>
      <c r="I79" s="3"/>
      <c r="J79" s="4"/>
    </row>
    <row r="80" spans="2:13" x14ac:dyDescent="0.25">
      <c r="B80" s="6"/>
      <c r="C80" s="11"/>
      <c r="D80" s="8">
        <f>SUM(D75)</f>
        <v>0</v>
      </c>
      <c r="E80" s="8"/>
      <c r="F80" s="8"/>
      <c r="G80" s="8"/>
      <c r="H80" s="8"/>
      <c r="I80" s="8"/>
      <c r="J80" s="12">
        <f>SUM(J75:J79,F75,H75)</f>
        <v>109.74</v>
      </c>
    </row>
    <row r="82" spans="2:13" x14ac:dyDescent="0.25">
      <c r="B82" s="9" t="s">
        <v>2</v>
      </c>
      <c r="C82" s="1" t="s">
        <v>3</v>
      </c>
      <c r="D82" s="2" t="s">
        <v>6</v>
      </c>
      <c r="E82" s="5" t="s">
        <v>4</v>
      </c>
      <c r="F82" s="2" t="s">
        <v>6</v>
      </c>
      <c r="G82" s="1" t="s">
        <v>1</v>
      </c>
      <c r="H82" s="2" t="s">
        <v>6</v>
      </c>
      <c r="I82" s="1" t="s">
        <v>5</v>
      </c>
      <c r="J82" s="2" t="s">
        <v>6</v>
      </c>
      <c r="L82" s="1" t="s">
        <v>11</v>
      </c>
      <c r="M82" s="2" t="s">
        <v>6</v>
      </c>
    </row>
    <row r="83" spans="2:13" x14ac:dyDescent="0.25">
      <c r="B83" s="10">
        <v>45690</v>
      </c>
      <c r="C83" s="3" t="s">
        <v>214</v>
      </c>
      <c r="D83" s="4">
        <v>3.5</v>
      </c>
      <c r="F83" s="4"/>
      <c r="G83" s="3"/>
      <c r="H83" s="4"/>
      <c r="I83" s="3"/>
      <c r="J83" s="4"/>
      <c r="L83" s="3" t="s">
        <v>212</v>
      </c>
      <c r="M83" s="4">
        <v>40.299999999999997</v>
      </c>
    </row>
    <row r="84" spans="2:13" x14ac:dyDescent="0.25">
      <c r="B84" s="7"/>
      <c r="C84" s="3"/>
      <c r="D84" s="4"/>
      <c r="F84" s="4"/>
      <c r="G84" s="3"/>
      <c r="H84" s="4"/>
      <c r="I84" s="3"/>
      <c r="J84" s="4"/>
      <c r="L84" s="3" t="s">
        <v>213</v>
      </c>
      <c r="M84" s="4">
        <v>61.9</v>
      </c>
    </row>
    <row r="85" spans="2:13" x14ac:dyDescent="0.25">
      <c r="B85" s="7"/>
      <c r="C85" s="3"/>
      <c r="D85" s="4"/>
      <c r="F85" s="4"/>
      <c r="G85" s="3"/>
      <c r="H85" s="4"/>
      <c r="I85" s="3"/>
      <c r="J85" s="4"/>
      <c r="L85" s="13"/>
      <c r="M85" s="14"/>
    </row>
    <row r="86" spans="2:13" x14ac:dyDescent="0.25">
      <c r="B86" s="7"/>
      <c r="C86" s="3"/>
      <c r="D86" s="4"/>
      <c r="F86" s="4"/>
      <c r="G86" s="3"/>
      <c r="H86" s="4"/>
      <c r="I86" s="3"/>
      <c r="J86" s="4"/>
      <c r="L86" s="11"/>
      <c r="M86" s="12">
        <f>SUM(M83:M85)</f>
        <v>102.19999999999999</v>
      </c>
    </row>
    <row r="87" spans="2:13" x14ac:dyDescent="0.25">
      <c r="B87" s="7"/>
      <c r="C87" s="3"/>
      <c r="D87" s="4"/>
      <c r="F87" s="4"/>
      <c r="G87" s="3"/>
      <c r="H87" s="4"/>
      <c r="I87" s="3"/>
      <c r="J87" s="4"/>
    </row>
    <row r="88" spans="2:13" x14ac:dyDescent="0.25">
      <c r="B88" s="6"/>
      <c r="C88" s="11"/>
      <c r="D88" s="8">
        <f>SUM(D83)</f>
        <v>3.5</v>
      </c>
      <c r="E88" s="8"/>
      <c r="F88" s="8"/>
      <c r="G88" s="8"/>
      <c r="H88" s="8"/>
      <c r="I88" s="8"/>
      <c r="J88" s="12">
        <f>SUM(J83:J87,F83,H83)</f>
        <v>0</v>
      </c>
    </row>
    <row r="90" spans="2:13" x14ac:dyDescent="0.25">
      <c r="B90" s="9" t="s">
        <v>2</v>
      </c>
      <c r="C90" s="1" t="s">
        <v>3</v>
      </c>
      <c r="D90" s="2" t="s">
        <v>6</v>
      </c>
      <c r="E90" s="5" t="s">
        <v>4</v>
      </c>
      <c r="F90" s="2" t="s">
        <v>6</v>
      </c>
      <c r="G90" s="1" t="s">
        <v>1</v>
      </c>
      <c r="H90" s="2" t="s">
        <v>6</v>
      </c>
      <c r="I90" s="1" t="s">
        <v>5</v>
      </c>
      <c r="J90" s="2" t="s">
        <v>6</v>
      </c>
      <c r="L90" s="1" t="s">
        <v>11</v>
      </c>
      <c r="M90" s="2" t="s">
        <v>6</v>
      </c>
    </row>
    <row r="91" spans="2:13" x14ac:dyDescent="0.25">
      <c r="B91" s="10">
        <v>45691</v>
      </c>
      <c r="C91" s="3" t="s">
        <v>15</v>
      </c>
      <c r="D91" s="4">
        <v>3.8</v>
      </c>
      <c r="F91" s="4"/>
      <c r="G91" s="3"/>
      <c r="H91" s="4"/>
      <c r="I91" s="3"/>
      <c r="J91" s="4"/>
      <c r="L91" s="3" t="s">
        <v>53</v>
      </c>
      <c r="M91" s="4">
        <v>20</v>
      </c>
    </row>
    <row r="92" spans="2:13" x14ac:dyDescent="0.25">
      <c r="B92" s="7"/>
      <c r="C92" s="3"/>
      <c r="D92" s="4"/>
      <c r="F92" s="4"/>
      <c r="G92" s="3"/>
      <c r="H92" s="4"/>
      <c r="I92" s="3"/>
      <c r="J92" s="4"/>
      <c r="L92" s="3"/>
      <c r="M92" s="4"/>
    </row>
    <row r="93" spans="2:13" x14ac:dyDescent="0.25">
      <c r="B93" s="7"/>
      <c r="C93" s="3"/>
      <c r="D93" s="4"/>
      <c r="F93" s="4"/>
      <c r="G93" s="3"/>
      <c r="H93" s="4"/>
      <c r="I93" s="3"/>
      <c r="J93" s="4"/>
      <c r="L93" s="13"/>
      <c r="M93" s="14"/>
    </row>
    <row r="94" spans="2:13" x14ac:dyDescent="0.25">
      <c r="B94" s="7"/>
      <c r="C94" s="3"/>
      <c r="D94" s="4"/>
      <c r="F94" s="4"/>
      <c r="G94" s="3"/>
      <c r="H94" s="4"/>
      <c r="I94" s="3"/>
      <c r="J94" s="4"/>
      <c r="L94" s="11"/>
      <c r="M94" s="12">
        <f>SUM(M91:M93)</f>
        <v>20</v>
      </c>
    </row>
    <row r="95" spans="2:13" x14ac:dyDescent="0.25">
      <c r="B95" s="7"/>
      <c r="C95" s="3"/>
      <c r="D95" s="4"/>
      <c r="F95" s="4"/>
      <c r="G95" s="3"/>
      <c r="H95" s="4"/>
      <c r="I95" s="3"/>
      <c r="J95" s="4"/>
    </row>
    <row r="96" spans="2:13" x14ac:dyDescent="0.25">
      <c r="B96" s="6"/>
      <c r="C96" s="11"/>
      <c r="D96" s="8">
        <f>SUM(D91)</f>
        <v>3.8</v>
      </c>
      <c r="E96" s="8"/>
      <c r="F96" s="8"/>
      <c r="G96" s="8"/>
      <c r="H96" s="8"/>
      <c r="I96" s="8"/>
      <c r="J96" s="12">
        <f>SUM(J91:J95,F91,H91)</f>
        <v>0</v>
      </c>
    </row>
    <row r="98" spans="2:13" x14ac:dyDescent="0.25">
      <c r="B98" s="9" t="s">
        <v>2</v>
      </c>
      <c r="C98" s="1" t="s">
        <v>3</v>
      </c>
      <c r="D98" s="2" t="s">
        <v>6</v>
      </c>
      <c r="E98" s="5" t="s">
        <v>4</v>
      </c>
      <c r="F98" s="2" t="s">
        <v>6</v>
      </c>
      <c r="G98" s="1" t="s">
        <v>1</v>
      </c>
      <c r="H98" s="2" t="s">
        <v>6</v>
      </c>
      <c r="I98" s="1" t="s">
        <v>5</v>
      </c>
      <c r="J98" s="2" t="s">
        <v>6</v>
      </c>
      <c r="L98" s="1" t="s">
        <v>11</v>
      </c>
      <c r="M98" s="2" t="s">
        <v>6</v>
      </c>
    </row>
    <row r="99" spans="2:13" x14ac:dyDescent="0.25">
      <c r="B99" s="10">
        <v>45692</v>
      </c>
      <c r="C99" s="3"/>
      <c r="D99" s="4"/>
      <c r="F99" s="4"/>
      <c r="G99" s="3"/>
      <c r="H99" s="4"/>
      <c r="I99" s="3"/>
      <c r="J99" s="4"/>
      <c r="L99" s="3" t="s">
        <v>168</v>
      </c>
      <c r="M99" s="4">
        <v>41.9</v>
      </c>
    </row>
    <row r="100" spans="2:13" x14ac:dyDescent="0.25">
      <c r="B100" s="7"/>
      <c r="C100" s="3"/>
      <c r="D100" s="4"/>
      <c r="F100" s="4"/>
      <c r="G100" s="3"/>
      <c r="H100" s="4"/>
      <c r="I100" s="3"/>
      <c r="J100" s="4"/>
      <c r="L100" s="3"/>
      <c r="M100" s="4"/>
    </row>
    <row r="101" spans="2:13" x14ac:dyDescent="0.25">
      <c r="B101" s="7"/>
      <c r="C101" s="3"/>
      <c r="D101" s="4"/>
      <c r="F101" s="4"/>
      <c r="G101" s="3"/>
      <c r="H101" s="4"/>
      <c r="I101" s="3"/>
      <c r="J101" s="4"/>
      <c r="L101" s="13"/>
      <c r="M101" s="14"/>
    </row>
    <row r="102" spans="2:13" x14ac:dyDescent="0.25">
      <c r="B102" s="7"/>
      <c r="C102" s="3"/>
      <c r="D102" s="4"/>
      <c r="F102" s="4"/>
      <c r="G102" s="3"/>
      <c r="H102" s="4"/>
      <c r="I102" s="3"/>
      <c r="J102" s="4"/>
      <c r="L102" s="11"/>
      <c r="M102" s="12">
        <f>SUM(M99:M101)</f>
        <v>41.9</v>
      </c>
    </row>
    <row r="103" spans="2:13" x14ac:dyDescent="0.25">
      <c r="B103" s="7"/>
      <c r="C103" s="3"/>
      <c r="D103" s="4"/>
      <c r="F103" s="4"/>
      <c r="G103" s="3"/>
      <c r="H103" s="4"/>
      <c r="I103" s="3"/>
      <c r="J103" s="4"/>
    </row>
    <row r="104" spans="2:13" x14ac:dyDescent="0.25">
      <c r="B104" s="6"/>
      <c r="C104" s="11"/>
      <c r="D104" s="8">
        <f>SUM(D99)</f>
        <v>0</v>
      </c>
      <c r="E104" s="8"/>
      <c r="F104" s="8"/>
      <c r="G104" s="8"/>
      <c r="H104" s="8"/>
      <c r="I104" s="8"/>
      <c r="J104" s="12">
        <f>SUM(J99:J103,F99,H99)</f>
        <v>0</v>
      </c>
    </row>
    <row r="106" spans="2:13" x14ac:dyDescent="0.25">
      <c r="B106" s="9" t="s">
        <v>2</v>
      </c>
      <c r="C106" s="1" t="s">
        <v>3</v>
      </c>
      <c r="D106" s="2" t="s">
        <v>6</v>
      </c>
      <c r="E106" s="5" t="s">
        <v>4</v>
      </c>
      <c r="F106" s="2" t="s">
        <v>6</v>
      </c>
      <c r="G106" s="1" t="s">
        <v>1</v>
      </c>
      <c r="H106" s="2" t="s">
        <v>6</v>
      </c>
      <c r="I106" s="1" t="s">
        <v>5</v>
      </c>
      <c r="J106" s="2" t="s">
        <v>6</v>
      </c>
    </row>
    <row r="107" spans="2:13" x14ac:dyDescent="0.25">
      <c r="B107" s="10">
        <v>45693</v>
      </c>
      <c r="C107" s="3" t="s">
        <v>64</v>
      </c>
      <c r="D107" s="4">
        <v>13.4</v>
      </c>
      <c r="E107" t="s">
        <v>7</v>
      </c>
      <c r="F107" s="4">
        <v>100</v>
      </c>
      <c r="G107" s="3"/>
      <c r="H107" s="4"/>
      <c r="I107" s="3"/>
      <c r="J107" s="4"/>
    </row>
    <row r="108" spans="2:13" x14ac:dyDescent="0.25">
      <c r="B108" s="7"/>
      <c r="C108" s="3" t="s">
        <v>100</v>
      </c>
      <c r="D108" s="4">
        <v>17.399999999999999</v>
      </c>
      <c r="F108" s="4"/>
      <c r="G108" s="3"/>
      <c r="H108" s="4"/>
      <c r="I108" s="3"/>
      <c r="J108" s="4"/>
    </row>
    <row r="109" spans="2:13" x14ac:dyDescent="0.25">
      <c r="B109" s="7"/>
      <c r="C109" s="3"/>
      <c r="D109" s="4"/>
      <c r="F109" s="4"/>
      <c r="G109" s="3"/>
      <c r="H109" s="4"/>
      <c r="I109" s="3"/>
      <c r="J109" s="4"/>
    </row>
    <row r="110" spans="2:13" x14ac:dyDescent="0.25">
      <c r="B110" s="7"/>
      <c r="C110" s="3"/>
      <c r="D110" s="4"/>
      <c r="F110" s="4"/>
      <c r="G110" s="3"/>
      <c r="H110" s="4"/>
      <c r="I110" s="3"/>
      <c r="J110" s="4"/>
    </row>
    <row r="111" spans="2:13" x14ac:dyDescent="0.25">
      <c r="B111" s="7"/>
      <c r="C111" s="3"/>
      <c r="D111" s="4"/>
      <c r="F111" s="4"/>
      <c r="G111" s="3"/>
      <c r="H111" s="4"/>
      <c r="I111" s="3"/>
      <c r="J111" s="4"/>
    </row>
    <row r="112" spans="2:13" x14ac:dyDescent="0.25">
      <c r="B112" s="6"/>
      <c r="C112" s="11"/>
      <c r="D112" s="8">
        <f>SUM(D107)</f>
        <v>13.4</v>
      </c>
      <c r="E112" s="8"/>
      <c r="F112" s="8"/>
      <c r="G112" s="8"/>
      <c r="H112" s="8"/>
      <c r="I112" s="8"/>
      <c r="J112" s="12">
        <f>SUM(J107:J111,F107,H107)</f>
        <v>100</v>
      </c>
    </row>
    <row r="114" spans="2:10" x14ac:dyDescent="0.25">
      <c r="B114" s="9" t="s">
        <v>2</v>
      </c>
      <c r="C114" s="1" t="s">
        <v>3</v>
      </c>
      <c r="D114" s="2" t="s">
        <v>6</v>
      </c>
      <c r="E114" s="5" t="s">
        <v>4</v>
      </c>
      <c r="F114" s="2" t="s">
        <v>6</v>
      </c>
      <c r="G114" s="1" t="s">
        <v>1</v>
      </c>
      <c r="H114" s="2" t="s">
        <v>6</v>
      </c>
      <c r="I114" s="1" t="s">
        <v>5</v>
      </c>
      <c r="J114" s="2" t="s">
        <v>6</v>
      </c>
    </row>
    <row r="115" spans="2:10" x14ac:dyDescent="0.25">
      <c r="B115" s="10">
        <v>45694</v>
      </c>
      <c r="C115" s="3" t="s">
        <v>207</v>
      </c>
      <c r="D115" s="4">
        <v>10.5</v>
      </c>
      <c r="F115" s="4"/>
      <c r="G115" s="3"/>
      <c r="H115" s="4"/>
      <c r="I115" s="3"/>
      <c r="J115" s="4"/>
    </row>
    <row r="116" spans="2:10" x14ac:dyDescent="0.25">
      <c r="B116" s="7"/>
      <c r="C116" s="3" t="s">
        <v>15</v>
      </c>
      <c r="D116" s="4">
        <v>3.4</v>
      </c>
      <c r="F116" s="4"/>
      <c r="G116" s="3"/>
      <c r="H116" s="4"/>
      <c r="I116" s="3"/>
      <c r="J116" s="4"/>
    </row>
    <row r="117" spans="2:10" x14ac:dyDescent="0.25">
      <c r="B117" s="7"/>
      <c r="C117" s="3"/>
      <c r="D117" s="4"/>
      <c r="F117" s="4"/>
      <c r="G117" s="3"/>
      <c r="H117" s="4"/>
      <c r="I117" s="3"/>
      <c r="J117" s="4"/>
    </row>
    <row r="118" spans="2:10" x14ac:dyDescent="0.25">
      <c r="B118" s="7"/>
      <c r="C118" s="3"/>
      <c r="D118" s="4"/>
      <c r="F118" s="4"/>
      <c r="G118" s="3"/>
      <c r="H118" s="4"/>
      <c r="I118" s="3"/>
      <c r="J118" s="4"/>
    </row>
    <row r="119" spans="2:10" x14ac:dyDescent="0.25">
      <c r="B119" s="7"/>
      <c r="C119" s="3"/>
      <c r="D119" s="4"/>
      <c r="F119" s="4"/>
      <c r="G119" s="3"/>
      <c r="H119" s="4"/>
      <c r="I119" s="3"/>
      <c r="J119" s="4"/>
    </row>
    <row r="120" spans="2:10" x14ac:dyDescent="0.25">
      <c r="B120" s="6"/>
      <c r="C120" s="11"/>
      <c r="D120" s="8">
        <f>SUM(D115)</f>
        <v>10.5</v>
      </c>
      <c r="E120" s="8"/>
      <c r="F120" s="8"/>
      <c r="G120" s="8"/>
      <c r="H120" s="8"/>
      <c r="I120" s="8"/>
      <c r="J120" s="12">
        <f>SUM(J115:J119,F115,H115)</f>
        <v>0</v>
      </c>
    </row>
    <row r="122" spans="2:10" x14ac:dyDescent="0.25">
      <c r="B122" s="9" t="s">
        <v>2</v>
      </c>
      <c r="C122" s="1" t="s">
        <v>3</v>
      </c>
      <c r="D122" s="2" t="s">
        <v>6</v>
      </c>
      <c r="E122" s="5" t="s">
        <v>4</v>
      </c>
      <c r="F122" s="2" t="s">
        <v>6</v>
      </c>
      <c r="G122" s="1" t="s">
        <v>1</v>
      </c>
      <c r="H122" s="2" t="s">
        <v>6</v>
      </c>
      <c r="I122" s="1" t="s">
        <v>5</v>
      </c>
      <c r="J122" s="2" t="s">
        <v>6</v>
      </c>
    </row>
    <row r="123" spans="2:10" x14ac:dyDescent="0.25">
      <c r="B123" s="10">
        <v>45695</v>
      </c>
      <c r="C123" s="3" t="s">
        <v>108</v>
      </c>
      <c r="D123" s="4">
        <v>6.7</v>
      </c>
      <c r="F123" s="4"/>
      <c r="G123" s="3"/>
      <c r="H123" s="4"/>
      <c r="I123" s="3"/>
      <c r="J123" s="4"/>
    </row>
    <row r="124" spans="2:10" x14ac:dyDescent="0.25">
      <c r="B124" s="7"/>
      <c r="C124" s="3" t="s">
        <v>186</v>
      </c>
      <c r="D124" s="4">
        <v>13.5</v>
      </c>
      <c r="F124" s="4"/>
      <c r="G124" s="3"/>
      <c r="H124" s="4"/>
      <c r="I124" s="3"/>
      <c r="J124" s="4"/>
    </row>
    <row r="125" spans="2:10" x14ac:dyDescent="0.25">
      <c r="B125" s="7"/>
      <c r="C125" s="3"/>
      <c r="D125" s="4"/>
      <c r="F125" s="4"/>
      <c r="G125" s="3"/>
      <c r="H125" s="4"/>
      <c r="I125" s="3"/>
      <c r="J125" s="4"/>
    </row>
    <row r="126" spans="2:10" x14ac:dyDescent="0.25">
      <c r="B126" s="7"/>
      <c r="C126" s="3"/>
      <c r="D126" s="4"/>
      <c r="F126" s="4"/>
      <c r="G126" s="3"/>
      <c r="H126" s="4"/>
      <c r="I126" s="3"/>
      <c r="J126" s="4"/>
    </row>
    <row r="127" spans="2:10" x14ac:dyDescent="0.25">
      <c r="B127" s="7"/>
      <c r="C127" s="3"/>
      <c r="D127" s="4"/>
      <c r="F127" s="4"/>
      <c r="G127" s="3"/>
      <c r="H127" s="4"/>
      <c r="I127" s="3"/>
      <c r="J127" s="4"/>
    </row>
    <row r="128" spans="2:10" x14ac:dyDescent="0.25">
      <c r="B128" s="6"/>
      <c r="C128" s="11"/>
      <c r="D128" s="8">
        <f>SUM(D123)</f>
        <v>6.7</v>
      </c>
      <c r="E128" s="8"/>
      <c r="F128" s="8"/>
      <c r="G128" s="8"/>
      <c r="H128" s="8"/>
      <c r="I128" s="8"/>
      <c r="J128" s="12">
        <f>SUM(J123:J127,F123,H123)</f>
        <v>0</v>
      </c>
    </row>
    <row r="130" spans="2:10" x14ac:dyDescent="0.25">
      <c r="B130" s="9" t="s">
        <v>2</v>
      </c>
      <c r="C130" s="1" t="s">
        <v>3</v>
      </c>
      <c r="D130" s="2" t="s">
        <v>6</v>
      </c>
      <c r="E130" s="5" t="s">
        <v>4</v>
      </c>
      <c r="F130" s="2" t="s">
        <v>6</v>
      </c>
      <c r="G130" s="1" t="s">
        <v>1</v>
      </c>
      <c r="H130" s="2" t="s">
        <v>6</v>
      </c>
      <c r="I130" s="1" t="s">
        <v>5</v>
      </c>
      <c r="J130" s="2" t="s">
        <v>6</v>
      </c>
    </row>
    <row r="131" spans="2:10" x14ac:dyDescent="0.25">
      <c r="B131" s="10">
        <v>45696</v>
      </c>
      <c r="C131" s="3"/>
      <c r="D131" s="4"/>
      <c r="F131" s="4"/>
      <c r="G131" s="3" t="s">
        <v>135</v>
      </c>
      <c r="H131" s="4">
        <v>640</v>
      </c>
      <c r="I131" s="3" t="s">
        <v>136</v>
      </c>
      <c r="J131" s="4">
        <v>38.520000000000003</v>
      </c>
    </row>
    <row r="132" spans="2:10" x14ac:dyDescent="0.25">
      <c r="B132" s="7"/>
      <c r="C132" s="3"/>
      <c r="D132" s="4"/>
      <c r="F132" s="4"/>
      <c r="G132" s="3"/>
      <c r="H132" s="4"/>
      <c r="I132" s="3"/>
      <c r="J132" s="4"/>
    </row>
    <row r="133" spans="2:10" x14ac:dyDescent="0.25">
      <c r="B133" s="7"/>
      <c r="C133" s="3"/>
      <c r="D133" s="4"/>
      <c r="F133" s="4"/>
      <c r="G133" s="3"/>
      <c r="H133" s="4"/>
      <c r="I133" s="3"/>
      <c r="J133" s="4"/>
    </row>
    <row r="134" spans="2:10" x14ac:dyDescent="0.25">
      <c r="B134" s="7"/>
      <c r="C134" s="3"/>
      <c r="D134" s="4"/>
      <c r="F134" s="4"/>
      <c r="G134" s="3"/>
      <c r="H134" s="4"/>
      <c r="I134" s="3"/>
      <c r="J134" s="4"/>
    </row>
    <row r="135" spans="2:10" x14ac:dyDescent="0.25">
      <c r="B135" s="7"/>
      <c r="C135" s="3"/>
      <c r="D135" s="4"/>
      <c r="F135" s="4"/>
      <c r="G135" s="3"/>
      <c r="H135" s="4"/>
      <c r="I135" s="3"/>
      <c r="J135" s="4"/>
    </row>
    <row r="136" spans="2:10" x14ac:dyDescent="0.25">
      <c r="B136" s="6"/>
      <c r="C136" s="11"/>
      <c r="D136" s="8">
        <f>SUM(D131)</f>
        <v>0</v>
      </c>
      <c r="E136" s="8"/>
      <c r="F136" s="8"/>
      <c r="G136" s="8"/>
      <c r="H136" s="8"/>
      <c r="I136" s="8"/>
      <c r="J136" s="12">
        <f>SUM(J131:J135,F131,H131)</f>
        <v>678.52</v>
      </c>
    </row>
    <row r="138" spans="2:10" x14ac:dyDescent="0.25">
      <c r="B138" s="9" t="s">
        <v>2</v>
      </c>
      <c r="C138" s="1" t="s">
        <v>3</v>
      </c>
      <c r="D138" s="2" t="s">
        <v>6</v>
      </c>
      <c r="E138" s="5" t="s">
        <v>4</v>
      </c>
      <c r="F138" s="2" t="s">
        <v>6</v>
      </c>
      <c r="G138" s="1" t="s">
        <v>1</v>
      </c>
      <c r="H138" s="2" t="s">
        <v>6</v>
      </c>
      <c r="I138" s="1" t="s">
        <v>5</v>
      </c>
      <c r="J138" s="2" t="s">
        <v>6</v>
      </c>
    </row>
    <row r="139" spans="2:10" x14ac:dyDescent="0.25">
      <c r="B139" s="10">
        <v>45697</v>
      </c>
      <c r="C139" s="3"/>
      <c r="D139" s="4"/>
      <c r="E139" t="s">
        <v>100</v>
      </c>
      <c r="F139" s="4">
        <v>43.2</v>
      </c>
      <c r="G139" s="3" t="s">
        <v>170</v>
      </c>
      <c r="H139" s="4">
        <v>8.6300000000000008</v>
      </c>
      <c r="I139" s="3"/>
      <c r="J139" s="4"/>
    </row>
    <row r="140" spans="2:10" x14ac:dyDescent="0.25">
      <c r="B140" s="7"/>
      <c r="C140" s="3"/>
      <c r="D140" s="4"/>
      <c r="F140" s="4"/>
      <c r="G140" s="3"/>
      <c r="H140" s="4"/>
      <c r="I140" s="3"/>
      <c r="J140" s="4"/>
    </row>
    <row r="141" spans="2:10" x14ac:dyDescent="0.25">
      <c r="B141" s="7"/>
      <c r="C141" s="3"/>
      <c r="D141" s="4"/>
      <c r="F141" s="4"/>
      <c r="G141" s="3"/>
      <c r="H141" s="4"/>
      <c r="I141" s="3"/>
      <c r="J141" s="4"/>
    </row>
    <row r="142" spans="2:10" x14ac:dyDescent="0.25">
      <c r="B142" s="7"/>
      <c r="C142" s="3"/>
      <c r="D142" s="4"/>
      <c r="F142" s="4"/>
      <c r="G142" s="3"/>
      <c r="H142" s="4"/>
      <c r="I142" s="3"/>
      <c r="J142" s="4"/>
    </row>
    <row r="143" spans="2:10" x14ac:dyDescent="0.25">
      <c r="B143" s="7"/>
      <c r="C143" s="3"/>
      <c r="D143" s="4"/>
      <c r="F143" s="4"/>
      <c r="G143" s="3"/>
      <c r="H143" s="4"/>
      <c r="I143" s="3"/>
      <c r="J143" s="4"/>
    </row>
    <row r="144" spans="2:10" x14ac:dyDescent="0.25">
      <c r="B144" s="6"/>
      <c r="C144" s="11"/>
      <c r="D144" s="8">
        <f>SUM(D139)</f>
        <v>0</v>
      </c>
      <c r="E144" s="8"/>
      <c r="F144" s="8"/>
      <c r="G144" s="8"/>
      <c r="H144" s="8"/>
      <c r="I144" s="8"/>
      <c r="J144" s="12">
        <f>SUM(J139:J143,F139,H139)</f>
        <v>51.830000000000005</v>
      </c>
    </row>
    <row r="146" spans="2:13" x14ac:dyDescent="0.25">
      <c r="B146" s="9" t="s">
        <v>2</v>
      </c>
      <c r="C146" s="1" t="s">
        <v>3</v>
      </c>
      <c r="D146" s="2" t="s">
        <v>6</v>
      </c>
      <c r="E146" s="5" t="s">
        <v>4</v>
      </c>
      <c r="F146" s="2" t="s">
        <v>6</v>
      </c>
      <c r="G146" s="1" t="s">
        <v>1</v>
      </c>
      <c r="H146" s="2" t="s">
        <v>6</v>
      </c>
      <c r="I146" s="1" t="s">
        <v>5</v>
      </c>
      <c r="J146" s="2" t="s">
        <v>6</v>
      </c>
      <c r="L146" s="1" t="s">
        <v>11</v>
      </c>
      <c r="M146" s="2" t="s">
        <v>6</v>
      </c>
    </row>
    <row r="147" spans="2:13" x14ac:dyDescent="0.25">
      <c r="B147" s="10">
        <v>45698</v>
      </c>
      <c r="C147" s="3" t="s">
        <v>92</v>
      </c>
      <c r="D147" s="4">
        <v>3.4</v>
      </c>
      <c r="E147" t="s">
        <v>7</v>
      </c>
      <c r="F147" s="4">
        <v>100</v>
      </c>
      <c r="G147" s="3"/>
      <c r="H147" s="4"/>
      <c r="I147" s="3"/>
      <c r="J147" s="4"/>
      <c r="L147" s="3" t="s">
        <v>199</v>
      </c>
      <c r="M147" s="4">
        <v>112.08</v>
      </c>
    </row>
    <row r="148" spans="2:13" x14ac:dyDescent="0.25">
      <c r="B148" s="7"/>
      <c r="C148" s="3" t="s">
        <v>92</v>
      </c>
      <c r="D148" s="4">
        <v>11</v>
      </c>
      <c r="F148" s="4"/>
      <c r="G148" s="3"/>
      <c r="H148" s="4"/>
      <c r="I148" s="3"/>
      <c r="J148" s="4"/>
      <c r="L148" s="3"/>
      <c r="M148" s="4"/>
    </row>
    <row r="149" spans="2:13" x14ac:dyDescent="0.25">
      <c r="B149" s="7"/>
      <c r="C149" s="3"/>
      <c r="D149" s="4"/>
      <c r="F149" s="4"/>
      <c r="G149" s="3"/>
      <c r="H149" s="4"/>
      <c r="I149" s="3"/>
      <c r="J149" s="4"/>
      <c r="L149" s="13"/>
      <c r="M149" s="14"/>
    </row>
    <row r="150" spans="2:13" x14ac:dyDescent="0.25">
      <c r="B150" s="7"/>
      <c r="C150" s="3"/>
      <c r="D150" s="4"/>
      <c r="F150" s="4"/>
      <c r="G150" s="3"/>
      <c r="H150" s="4"/>
      <c r="I150" s="3"/>
      <c r="J150" s="4"/>
      <c r="L150" s="11"/>
      <c r="M150" s="12">
        <f>SUM(M147:M149)</f>
        <v>112.08</v>
      </c>
    </row>
    <row r="151" spans="2:13" x14ac:dyDescent="0.25">
      <c r="B151" s="7"/>
      <c r="C151" s="3"/>
      <c r="D151" s="4"/>
      <c r="F151" s="4"/>
      <c r="G151" s="3"/>
      <c r="H151" s="4"/>
      <c r="I151" s="3"/>
      <c r="J151" s="4"/>
    </row>
    <row r="152" spans="2:13" x14ac:dyDescent="0.25">
      <c r="B152" s="6"/>
      <c r="C152" s="11"/>
      <c r="D152" s="8">
        <f>SUM(D147)</f>
        <v>3.4</v>
      </c>
      <c r="E152" s="8"/>
      <c r="F152" s="8"/>
      <c r="G152" s="8"/>
      <c r="H152" s="8"/>
      <c r="I152" s="8"/>
      <c r="J152" s="12">
        <f>SUM(J147:J151,F147,H147)</f>
        <v>100</v>
      </c>
    </row>
    <row r="154" spans="2:13" x14ac:dyDescent="0.25">
      <c r="B154" s="9" t="s">
        <v>2</v>
      </c>
      <c r="C154" s="1" t="s">
        <v>3</v>
      </c>
      <c r="D154" s="2" t="s">
        <v>6</v>
      </c>
      <c r="E154" s="5" t="s">
        <v>4</v>
      </c>
      <c r="F154" s="2" t="s">
        <v>6</v>
      </c>
      <c r="G154" s="1" t="s">
        <v>1</v>
      </c>
      <c r="H154" s="2" t="s">
        <v>6</v>
      </c>
      <c r="I154" s="1" t="s">
        <v>5</v>
      </c>
      <c r="J154" s="2" t="s">
        <v>6</v>
      </c>
    </row>
    <row r="155" spans="2:13" x14ac:dyDescent="0.25">
      <c r="B155" s="10">
        <v>45699</v>
      </c>
      <c r="C155" s="3"/>
      <c r="D155" s="4"/>
      <c r="F155" s="4"/>
      <c r="G155" s="3"/>
      <c r="H155" s="4"/>
      <c r="I155" s="3"/>
      <c r="J155" s="4"/>
    </row>
    <row r="156" spans="2:13" x14ac:dyDescent="0.25">
      <c r="B156" s="7"/>
      <c r="C156" s="3"/>
      <c r="D156" s="4"/>
      <c r="F156" s="4"/>
      <c r="G156" s="3"/>
      <c r="H156" s="4"/>
      <c r="I156" s="3"/>
      <c r="J156" s="4"/>
    </row>
    <row r="157" spans="2:13" x14ac:dyDescent="0.25">
      <c r="B157" s="7"/>
      <c r="C157" s="3"/>
      <c r="D157" s="4"/>
      <c r="F157" s="4"/>
      <c r="G157" s="3"/>
      <c r="H157" s="4"/>
      <c r="I157" s="3"/>
      <c r="J157" s="4"/>
    </row>
    <row r="158" spans="2:13" x14ac:dyDescent="0.25">
      <c r="B158" s="7"/>
      <c r="C158" s="3"/>
      <c r="D158" s="4"/>
      <c r="F158" s="4"/>
      <c r="G158" s="3"/>
      <c r="H158" s="4"/>
      <c r="I158" s="3"/>
      <c r="J158" s="4"/>
    </row>
    <row r="159" spans="2:13" x14ac:dyDescent="0.25">
      <c r="B159" s="7"/>
      <c r="C159" s="3"/>
      <c r="D159" s="4"/>
      <c r="F159" s="4"/>
      <c r="G159" s="3"/>
      <c r="H159" s="4"/>
      <c r="I159" s="3"/>
      <c r="J159" s="4"/>
    </row>
    <row r="160" spans="2:13" x14ac:dyDescent="0.25">
      <c r="B160" s="6"/>
      <c r="C160" s="11"/>
      <c r="D160" s="8">
        <f>SUM(D155)</f>
        <v>0</v>
      </c>
      <c r="E160" s="8"/>
      <c r="F160" s="8"/>
      <c r="G160" s="8"/>
      <c r="H160" s="8"/>
      <c r="I160" s="8"/>
      <c r="J160" s="12">
        <f>SUM(J155:J159,F155,H155)</f>
        <v>0</v>
      </c>
    </row>
    <row r="162" spans="2:10" x14ac:dyDescent="0.25">
      <c r="B162" s="9" t="s">
        <v>2</v>
      </c>
      <c r="C162" s="1" t="s">
        <v>3</v>
      </c>
      <c r="D162" s="2" t="s">
        <v>6</v>
      </c>
      <c r="E162" s="5" t="s">
        <v>4</v>
      </c>
      <c r="F162" s="2" t="s">
        <v>6</v>
      </c>
      <c r="G162" s="1" t="s">
        <v>1</v>
      </c>
      <c r="H162" s="2" t="s">
        <v>6</v>
      </c>
      <c r="I162" s="1" t="s">
        <v>5</v>
      </c>
      <c r="J162" s="2" t="s">
        <v>6</v>
      </c>
    </row>
    <row r="163" spans="2:10" x14ac:dyDescent="0.25">
      <c r="B163" s="10">
        <v>45700</v>
      </c>
      <c r="C163" s="3" t="s">
        <v>92</v>
      </c>
      <c r="D163" s="4">
        <v>10.5</v>
      </c>
      <c r="F163" s="4"/>
      <c r="G163" s="3"/>
      <c r="H163" s="4"/>
      <c r="I163" s="3"/>
      <c r="J163" s="4"/>
    </row>
    <row r="164" spans="2:10" x14ac:dyDescent="0.25">
      <c r="B164" s="7"/>
      <c r="C164" s="3" t="s">
        <v>15</v>
      </c>
      <c r="D164" s="4">
        <v>3.4</v>
      </c>
      <c r="F164" s="4"/>
      <c r="G164" s="3"/>
      <c r="H164" s="4"/>
      <c r="I164" s="3"/>
      <c r="J164" s="4"/>
    </row>
    <row r="165" spans="2:10" x14ac:dyDescent="0.25">
      <c r="B165" s="7"/>
      <c r="C165" s="3"/>
      <c r="D165" s="4"/>
      <c r="F165" s="4"/>
      <c r="G165" s="3"/>
      <c r="H165" s="4"/>
      <c r="I165" s="3"/>
      <c r="J165" s="4"/>
    </row>
    <row r="166" spans="2:10" x14ac:dyDescent="0.25">
      <c r="B166" s="7"/>
      <c r="C166" s="3"/>
      <c r="D166" s="4"/>
      <c r="F166" s="4"/>
      <c r="G166" s="3"/>
      <c r="H166" s="4"/>
      <c r="I166" s="3"/>
      <c r="J166" s="4"/>
    </row>
    <row r="167" spans="2:10" x14ac:dyDescent="0.25">
      <c r="B167" s="7"/>
      <c r="C167" s="3"/>
      <c r="D167" s="4"/>
      <c r="F167" s="4"/>
      <c r="G167" s="3"/>
      <c r="H167" s="4"/>
      <c r="I167" s="3"/>
      <c r="J167" s="4"/>
    </row>
    <row r="168" spans="2:10" x14ac:dyDescent="0.25">
      <c r="B168" s="6"/>
      <c r="C168" s="11"/>
      <c r="D168" s="8">
        <f>SUM(D163)</f>
        <v>10.5</v>
      </c>
      <c r="E168" s="8"/>
      <c r="F168" s="8"/>
      <c r="G168" s="8"/>
      <c r="H168" s="8"/>
      <c r="I168" s="8"/>
      <c r="J168" s="12">
        <f>SUM(J163:J167,F163,H163)</f>
        <v>0</v>
      </c>
    </row>
    <row r="170" spans="2:10" x14ac:dyDescent="0.25">
      <c r="B170" s="9" t="s">
        <v>2</v>
      </c>
      <c r="C170" s="1" t="s">
        <v>3</v>
      </c>
      <c r="D170" s="2" t="s">
        <v>6</v>
      </c>
      <c r="E170" s="5" t="s">
        <v>4</v>
      </c>
      <c r="F170" s="2" t="s">
        <v>6</v>
      </c>
      <c r="G170" s="1" t="s">
        <v>1</v>
      </c>
      <c r="H170" s="2" t="s">
        <v>6</v>
      </c>
      <c r="I170" s="1" t="s">
        <v>5</v>
      </c>
      <c r="J170" s="2" t="s">
        <v>6</v>
      </c>
    </row>
    <row r="171" spans="2:10" x14ac:dyDescent="0.25">
      <c r="B171" s="10">
        <v>45701</v>
      </c>
      <c r="C171" s="3" t="s">
        <v>207</v>
      </c>
      <c r="D171" s="4">
        <v>11.5</v>
      </c>
      <c r="F171" s="4"/>
      <c r="G171" s="3"/>
      <c r="H171" s="4"/>
      <c r="I171" s="3"/>
      <c r="J171" s="4"/>
    </row>
    <row r="172" spans="2:10" x14ac:dyDescent="0.25">
      <c r="B172" s="7"/>
      <c r="C172" s="3" t="s">
        <v>218</v>
      </c>
      <c r="D172" s="4">
        <v>6.1</v>
      </c>
      <c r="F172" s="4"/>
      <c r="G172" s="3"/>
      <c r="H172" s="4"/>
      <c r="I172" s="3"/>
      <c r="J172" s="4"/>
    </row>
    <row r="173" spans="2:10" x14ac:dyDescent="0.25">
      <c r="B173" s="7"/>
      <c r="C173" s="3" t="s">
        <v>15</v>
      </c>
      <c r="D173" s="4">
        <v>3.4</v>
      </c>
      <c r="F173" s="4"/>
      <c r="G173" s="3"/>
      <c r="H173" s="4"/>
      <c r="I173" s="3"/>
      <c r="J173" s="4"/>
    </row>
    <row r="174" spans="2:10" x14ac:dyDescent="0.25">
      <c r="B174" s="7"/>
      <c r="C174" s="3"/>
      <c r="D174" s="4"/>
      <c r="F174" s="4"/>
      <c r="G174" s="3"/>
      <c r="H174" s="4"/>
      <c r="I174" s="3"/>
      <c r="J174" s="4"/>
    </row>
    <row r="175" spans="2:10" x14ac:dyDescent="0.25">
      <c r="B175" s="7"/>
      <c r="C175" s="3"/>
      <c r="D175" s="4"/>
      <c r="F175" s="4"/>
      <c r="G175" s="3"/>
      <c r="H175" s="4"/>
      <c r="I175" s="3"/>
      <c r="J175" s="4"/>
    </row>
    <row r="176" spans="2:10" x14ac:dyDescent="0.25">
      <c r="B176" s="6"/>
      <c r="C176" s="11"/>
      <c r="D176" s="8">
        <f>SUM(D171)</f>
        <v>11.5</v>
      </c>
      <c r="E176" s="8"/>
      <c r="F176" s="8"/>
      <c r="G176" s="8"/>
      <c r="H176" s="8"/>
      <c r="I176" s="8"/>
      <c r="J176" s="12">
        <f>SUM(J171:J175,F171,H171)</f>
        <v>0</v>
      </c>
    </row>
    <row r="178" spans="2:10" x14ac:dyDescent="0.25">
      <c r="B178" s="9" t="s">
        <v>2</v>
      </c>
      <c r="C178" s="1" t="s">
        <v>3</v>
      </c>
      <c r="D178" s="2" t="s">
        <v>6</v>
      </c>
      <c r="E178" s="5" t="s">
        <v>4</v>
      </c>
      <c r="F178" s="2" t="s">
        <v>6</v>
      </c>
      <c r="G178" s="1" t="s">
        <v>1</v>
      </c>
      <c r="H178" s="2" t="s">
        <v>6</v>
      </c>
      <c r="I178" s="1" t="s">
        <v>5</v>
      </c>
      <c r="J178" s="2" t="s">
        <v>6</v>
      </c>
    </row>
    <row r="179" spans="2:10" x14ac:dyDescent="0.25">
      <c r="B179" s="10">
        <v>45702</v>
      </c>
      <c r="C179" s="3" t="s">
        <v>207</v>
      </c>
      <c r="D179" s="4">
        <v>10</v>
      </c>
      <c r="E179" t="s">
        <v>29</v>
      </c>
      <c r="F179" s="4">
        <v>100</v>
      </c>
      <c r="G179" s="3" t="s">
        <v>219</v>
      </c>
      <c r="H179" s="4"/>
      <c r="I179" s="3" t="s">
        <v>208</v>
      </c>
      <c r="J179" s="4">
        <v>80</v>
      </c>
    </row>
    <row r="180" spans="2:10" x14ac:dyDescent="0.25">
      <c r="B180" s="7"/>
      <c r="C180" s="3" t="s">
        <v>100</v>
      </c>
      <c r="D180" s="4">
        <v>20.51</v>
      </c>
      <c r="F180" s="4"/>
      <c r="G180" s="3">
        <v>34.65</v>
      </c>
      <c r="H180" s="4"/>
      <c r="I180" s="3"/>
      <c r="J180" s="4"/>
    </row>
    <row r="181" spans="2:10" x14ac:dyDescent="0.25">
      <c r="B181" s="7"/>
      <c r="C181" s="3"/>
      <c r="D181" s="4"/>
      <c r="F181" s="4"/>
      <c r="G181" s="3"/>
      <c r="H181" s="4"/>
      <c r="I181" s="3"/>
      <c r="J181" s="4"/>
    </row>
    <row r="182" spans="2:10" x14ac:dyDescent="0.25">
      <c r="B182" s="7"/>
      <c r="C182" s="3"/>
      <c r="D182" s="4"/>
      <c r="F182" s="4"/>
      <c r="G182" s="3"/>
      <c r="H182" s="4"/>
      <c r="I182" s="3"/>
      <c r="J182" s="4"/>
    </row>
    <row r="183" spans="2:10" x14ac:dyDescent="0.25">
      <c r="B183" s="7"/>
      <c r="C183" s="3"/>
      <c r="D183" s="4"/>
      <c r="F183" s="4"/>
      <c r="G183" s="3"/>
      <c r="H183" s="4"/>
      <c r="I183" s="3"/>
      <c r="J183" s="4"/>
    </row>
    <row r="184" spans="2:10" x14ac:dyDescent="0.25">
      <c r="B184" s="6"/>
      <c r="C184" s="11"/>
      <c r="D184" s="8">
        <f>SUM(D179)</f>
        <v>10</v>
      </c>
      <c r="E184" s="8"/>
      <c r="F184" s="8"/>
      <c r="G184" s="8"/>
      <c r="H184" s="8"/>
      <c r="I184" s="8"/>
      <c r="J184" s="12">
        <f>SUM(J179:J183,F179,H179)</f>
        <v>180</v>
      </c>
    </row>
    <row r="186" spans="2:10" x14ac:dyDescent="0.25">
      <c r="B186" s="9" t="s">
        <v>2</v>
      </c>
      <c r="C186" s="1" t="s">
        <v>3</v>
      </c>
      <c r="D186" s="2" t="s">
        <v>6</v>
      </c>
      <c r="E186" s="5" t="s">
        <v>4</v>
      </c>
      <c r="F186" s="2" t="s">
        <v>6</v>
      </c>
      <c r="G186" s="1" t="s">
        <v>1</v>
      </c>
      <c r="H186" s="2" t="s">
        <v>6</v>
      </c>
      <c r="I186" s="1" t="s">
        <v>5</v>
      </c>
      <c r="J186" s="2" t="s">
        <v>6</v>
      </c>
    </row>
    <row r="187" spans="2:10" x14ac:dyDescent="0.25">
      <c r="B187" s="10">
        <v>45703</v>
      </c>
      <c r="C187" s="3" t="s">
        <v>60</v>
      </c>
      <c r="D187" s="4">
        <v>12.6</v>
      </c>
      <c r="E187" t="s">
        <v>216</v>
      </c>
      <c r="F187" s="4">
        <v>19.899999999999999</v>
      </c>
      <c r="G187" s="3"/>
      <c r="H187" s="4"/>
      <c r="I187" s="3" t="s">
        <v>215</v>
      </c>
      <c r="J187" s="4">
        <v>25.9</v>
      </c>
    </row>
    <row r="188" spans="2:10" x14ac:dyDescent="0.25">
      <c r="B188" s="7"/>
      <c r="C188" s="3"/>
      <c r="D188" s="4"/>
      <c r="F188" s="4"/>
      <c r="G188" s="3"/>
      <c r="H188" s="4"/>
      <c r="I188" s="3"/>
      <c r="J188" s="4"/>
    </row>
    <row r="189" spans="2:10" x14ac:dyDescent="0.25">
      <c r="B189" s="7"/>
      <c r="C189" s="3"/>
      <c r="D189" s="4"/>
      <c r="F189" s="4"/>
      <c r="G189" s="3"/>
      <c r="H189" s="4"/>
      <c r="I189" s="3"/>
      <c r="J189" s="4"/>
    </row>
    <row r="190" spans="2:10" x14ac:dyDescent="0.25">
      <c r="B190" s="7"/>
      <c r="C190" s="3"/>
      <c r="D190" s="4"/>
      <c r="F190" s="4"/>
      <c r="G190" s="3"/>
      <c r="H190" s="4"/>
      <c r="I190" s="3"/>
      <c r="J190" s="4"/>
    </row>
    <row r="191" spans="2:10" x14ac:dyDescent="0.25">
      <c r="B191" s="7"/>
      <c r="C191" s="3"/>
      <c r="D191" s="4"/>
      <c r="F191" s="4"/>
      <c r="G191" s="3"/>
      <c r="H191" s="4"/>
      <c r="I191" s="3"/>
      <c r="J191" s="4"/>
    </row>
    <row r="192" spans="2:10" x14ac:dyDescent="0.25">
      <c r="B192" s="6"/>
      <c r="C192" s="11"/>
      <c r="D192" s="8">
        <f>SUM(D187)</f>
        <v>12.6</v>
      </c>
      <c r="E192" s="8"/>
      <c r="F192" s="8"/>
      <c r="G192" s="8"/>
      <c r="H192" s="8"/>
      <c r="I192" s="8"/>
      <c r="J192" s="12">
        <f>SUM(J187:J191,F187,H187)</f>
        <v>45.8</v>
      </c>
    </row>
    <row r="194" spans="2:13" x14ac:dyDescent="0.25">
      <c r="B194" s="9" t="s">
        <v>2</v>
      </c>
      <c r="C194" s="1" t="s">
        <v>3</v>
      </c>
      <c r="D194" s="2" t="s">
        <v>6</v>
      </c>
      <c r="E194" s="5" t="s">
        <v>4</v>
      </c>
      <c r="F194" s="2" t="s">
        <v>6</v>
      </c>
      <c r="G194" s="1" t="s">
        <v>1</v>
      </c>
      <c r="H194" s="2" t="s">
        <v>6</v>
      </c>
      <c r="I194" s="1" t="s">
        <v>5</v>
      </c>
      <c r="J194" s="2" t="s">
        <v>6</v>
      </c>
      <c r="L194" s="1" t="s">
        <v>11</v>
      </c>
      <c r="M194" s="2" t="s">
        <v>6</v>
      </c>
    </row>
    <row r="195" spans="2:13" x14ac:dyDescent="0.25">
      <c r="B195" s="10">
        <v>45704</v>
      </c>
      <c r="C195" s="3" t="s">
        <v>15</v>
      </c>
      <c r="D195" s="4">
        <v>3.8</v>
      </c>
      <c r="F195" s="4"/>
      <c r="G195" s="3" t="s">
        <v>94</v>
      </c>
      <c r="H195" s="4">
        <v>20</v>
      </c>
      <c r="I195" s="3"/>
      <c r="J195" s="4"/>
      <c r="L195" s="3" t="s">
        <v>55</v>
      </c>
      <c r="M195" s="4">
        <v>23.63</v>
      </c>
    </row>
    <row r="196" spans="2:13" x14ac:dyDescent="0.25">
      <c r="B196" s="7"/>
      <c r="C196" s="3"/>
      <c r="D196" s="4"/>
      <c r="F196" s="4"/>
      <c r="G196" s="3"/>
      <c r="H196" s="4"/>
      <c r="I196" s="3"/>
      <c r="J196" s="4"/>
      <c r="L196" s="3"/>
      <c r="M196" s="4"/>
    </row>
    <row r="197" spans="2:13" x14ac:dyDescent="0.25">
      <c r="B197" s="7"/>
      <c r="C197" s="3"/>
      <c r="D197" s="4"/>
      <c r="F197" s="4"/>
      <c r="G197" s="3"/>
      <c r="H197" s="4"/>
      <c r="I197" s="3"/>
      <c r="J197" s="4"/>
      <c r="L197" s="13"/>
      <c r="M197" s="14"/>
    </row>
    <row r="198" spans="2:13" x14ac:dyDescent="0.25">
      <c r="B198" s="7"/>
      <c r="C198" s="3"/>
      <c r="D198" s="4"/>
      <c r="F198" s="4"/>
      <c r="G198" s="3"/>
      <c r="H198" s="4"/>
      <c r="I198" s="3"/>
      <c r="J198" s="4"/>
      <c r="L198" s="11"/>
      <c r="M198" s="12">
        <f>SUM(M195:M197)</f>
        <v>23.63</v>
      </c>
    </row>
    <row r="199" spans="2:13" x14ac:dyDescent="0.25">
      <c r="B199" s="7"/>
      <c r="C199" s="3"/>
      <c r="D199" s="4"/>
      <c r="F199" s="4"/>
      <c r="G199" s="3"/>
      <c r="H199" s="4"/>
      <c r="I199" s="3"/>
      <c r="J199" s="4"/>
    </row>
    <row r="200" spans="2:13" x14ac:dyDescent="0.25">
      <c r="B200" s="6"/>
      <c r="C200" s="11"/>
      <c r="D200" s="8">
        <f>SUM(D195)</f>
        <v>3.8</v>
      </c>
      <c r="E200" s="8"/>
      <c r="F200" s="8"/>
      <c r="G200" s="8"/>
      <c r="H200" s="8"/>
      <c r="I200" s="8"/>
      <c r="J200" s="12">
        <f>SUM(J195:J199,F195,H195)</f>
        <v>20</v>
      </c>
    </row>
    <row r="202" spans="2:13" x14ac:dyDescent="0.25">
      <c r="B202" s="9" t="s">
        <v>2</v>
      </c>
      <c r="C202" s="1" t="s">
        <v>3</v>
      </c>
      <c r="D202" s="2" t="s">
        <v>6</v>
      </c>
      <c r="E202" s="5" t="s">
        <v>4</v>
      </c>
      <c r="F202" s="2" t="s">
        <v>6</v>
      </c>
      <c r="G202" s="1" t="s">
        <v>1</v>
      </c>
      <c r="H202" s="2" t="s">
        <v>6</v>
      </c>
      <c r="I202" s="1" t="s">
        <v>5</v>
      </c>
      <c r="J202" s="2" t="s">
        <v>6</v>
      </c>
    </row>
    <row r="203" spans="2:13" x14ac:dyDescent="0.25">
      <c r="B203" s="10">
        <v>45705</v>
      </c>
      <c r="C203" s="3" t="s">
        <v>186</v>
      </c>
      <c r="D203" s="4">
        <v>13.5</v>
      </c>
      <c r="E203" t="s">
        <v>7</v>
      </c>
      <c r="F203" s="4">
        <v>100</v>
      </c>
      <c r="G203" s="3"/>
      <c r="H203" s="4"/>
      <c r="I203" s="3"/>
      <c r="J203" s="4"/>
    </row>
    <row r="204" spans="2:13" x14ac:dyDescent="0.25">
      <c r="B204" s="7"/>
      <c r="C204" s="3"/>
      <c r="D204" s="4"/>
      <c r="F204" s="4"/>
      <c r="G204" s="3"/>
      <c r="H204" s="4"/>
      <c r="I204" s="3"/>
      <c r="J204" s="4"/>
    </row>
    <row r="205" spans="2:13" x14ac:dyDescent="0.25">
      <c r="B205" s="7"/>
      <c r="C205" s="3"/>
      <c r="D205" s="4"/>
      <c r="F205" s="4"/>
      <c r="G205" s="3"/>
      <c r="H205" s="4"/>
      <c r="I205" s="3"/>
      <c r="J205" s="4"/>
    </row>
    <row r="206" spans="2:13" x14ac:dyDescent="0.25">
      <c r="B206" s="7"/>
      <c r="C206" s="3"/>
      <c r="D206" s="4"/>
      <c r="F206" s="4"/>
      <c r="G206" s="3"/>
      <c r="H206" s="4"/>
      <c r="I206" s="3"/>
      <c r="J206" s="4"/>
    </row>
    <row r="207" spans="2:13" x14ac:dyDescent="0.25">
      <c r="B207" s="7"/>
      <c r="C207" s="3"/>
      <c r="D207" s="4"/>
      <c r="F207" s="4"/>
      <c r="G207" s="3"/>
      <c r="H207" s="4"/>
      <c r="I207" s="3"/>
      <c r="J207" s="4"/>
    </row>
    <row r="208" spans="2:13" x14ac:dyDescent="0.25">
      <c r="B208" s="6"/>
      <c r="C208" s="11"/>
      <c r="D208" s="8">
        <f>SUM(D203)</f>
        <v>13.5</v>
      </c>
      <c r="E208" s="8"/>
      <c r="F208" s="8"/>
      <c r="G208" s="8"/>
      <c r="H208" s="8"/>
      <c r="I208" s="8"/>
      <c r="J208" s="12">
        <f>SUM(J203:J207,F203,H203)</f>
        <v>100</v>
      </c>
    </row>
    <row r="210" spans="2:10" x14ac:dyDescent="0.25">
      <c r="B210" s="9" t="s">
        <v>2</v>
      </c>
      <c r="C210" s="1" t="s">
        <v>3</v>
      </c>
      <c r="D210" s="2" t="s">
        <v>6</v>
      </c>
      <c r="E210" s="5" t="s">
        <v>4</v>
      </c>
      <c r="F210" s="2" t="s">
        <v>6</v>
      </c>
      <c r="G210" s="1" t="s">
        <v>1</v>
      </c>
      <c r="H210" s="2" t="s">
        <v>6</v>
      </c>
      <c r="I210" s="1" t="s">
        <v>5</v>
      </c>
      <c r="J210" s="2" t="s">
        <v>6</v>
      </c>
    </row>
    <row r="211" spans="2:10" x14ac:dyDescent="0.25">
      <c r="B211" s="10">
        <v>45706</v>
      </c>
      <c r="C211" s="3" t="s">
        <v>15</v>
      </c>
      <c r="D211" s="4">
        <v>3.4</v>
      </c>
      <c r="F211" s="4"/>
      <c r="G211" s="3"/>
      <c r="H211" s="4"/>
      <c r="I211" s="3" t="s">
        <v>217</v>
      </c>
      <c r="J211" s="4">
        <v>31.1</v>
      </c>
    </row>
    <row r="212" spans="2:10" x14ac:dyDescent="0.25">
      <c r="B212" s="7"/>
      <c r="C212" s="3" t="s">
        <v>207</v>
      </c>
      <c r="D212" s="4">
        <v>10</v>
      </c>
      <c r="F212" s="4"/>
      <c r="G212" s="3"/>
      <c r="H212" s="4"/>
      <c r="I212" s="3"/>
      <c r="J212" s="4"/>
    </row>
    <row r="213" spans="2:10" x14ac:dyDescent="0.25">
      <c r="B213" s="7"/>
      <c r="C213" s="3" t="s">
        <v>100</v>
      </c>
      <c r="D213" s="4">
        <v>19.399999999999999</v>
      </c>
      <c r="F213" s="4"/>
      <c r="G213" s="3"/>
      <c r="H213" s="4"/>
      <c r="I213" s="3"/>
      <c r="J213" s="4"/>
    </row>
    <row r="214" spans="2:10" x14ac:dyDescent="0.25">
      <c r="B214" s="7"/>
      <c r="C214" s="3"/>
      <c r="D214" s="4"/>
      <c r="F214" s="4"/>
      <c r="G214" s="3"/>
      <c r="H214" s="4"/>
      <c r="I214" s="3"/>
      <c r="J214" s="4"/>
    </row>
    <row r="215" spans="2:10" x14ac:dyDescent="0.25">
      <c r="B215" s="7"/>
      <c r="C215" s="3"/>
      <c r="D215" s="4"/>
      <c r="F215" s="4"/>
      <c r="G215" s="3"/>
      <c r="H215" s="4"/>
      <c r="I215" s="3"/>
      <c r="J215" s="4"/>
    </row>
    <row r="216" spans="2:10" x14ac:dyDescent="0.25">
      <c r="B216" s="6"/>
      <c r="C216" s="11"/>
      <c r="D216" s="8">
        <f>SUM(D211)</f>
        <v>3.4</v>
      </c>
      <c r="E216" s="8"/>
      <c r="F216" s="8"/>
      <c r="G216" s="8"/>
      <c r="H216" s="8"/>
      <c r="I216" s="8"/>
      <c r="J216" s="12">
        <f>SUM(J211:J215,F211,H211)</f>
        <v>31.1</v>
      </c>
    </row>
    <row r="218" spans="2:10" x14ac:dyDescent="0.25">
      <c r="B218" s="9" t="s">
        <v>2</v>
      </c>
      <c r="C218" s="1" t="s">
        <v>3</v>
      </c>
      <c r="D218" s="2" t="s">
        <v>6</v>
      </c>
      <c r="E218" s="5" t="s">
        <v>4</v>
      </c>
      <c r="F218" s="2" t="s">
        <v>6</v>
      </c>
      <c r="G218" s="1" t="s">
        <v>1</v>
      </c>
      <c r="H218" s="2" t="s">
        <v>6</v>
      </c>
      <c r="I218" s="1" t="s">
        <v>5</v>
      </c>
      <c r="J218" s="2" t="s">
        <v>6</v>
      </c>
    </row>
    <row r="219" spans="2:10" x14ac:dyDescent="0.25">
      <c r="B219" s="10">
        <v>45707</v>
      </c>
      <c r="C219" s="3"/>
      <c r="D219" s="4"/>
      <c r="F219" s="4"/>
      <c r="G219" s="3"/>
      <c r="H219" s="4"/>
      <c r="I219" s="3"/>
      <c r="J219" s="4"/>
    </row>
    <row r="220" spans="2:10" x14ac:dyDescent="0.25">
      <c r="B220" s="7"/>
      <c r="C220" s="3"/>
      <c r="D220" s="4"/>
      <c r="F220" s="4"/>
      <c r="G220" s="3"/>
      <c r="H220" s="4"/>
      <c r="I220" s="3"/>
      <c r="J220" s="4"/>
    </row>
    <row r="221" spans="2:10" x14ac:dyDescent="0.25">
      <c r="B221" s="7"/>
      <c r="C221" s="3"/>
      <c r="D221" s="4"/>
      <c r="F221" s="4"/>
      <c r="G221" s="3"/>
      <c r="H221" s="4"/>
      <c r="I221" s="3"/>
      <c r="J221" s="4"/>
    </row>
    <row r="222" spans="2:10" x14ac:dyDescent="0.25">
      <c r="B222" s="7"/>
      <c r="C222" s="3"/>
      <c r="D222" s="4"/>
      <c r="F222" s="4"/>
      <c r="G222" s="3"/>
      <c r="H222" s="4"/>
      <c r="I222" s="3"/>
      <c r="J222" s="4"/>
    </row>
    <row r="223" spans="2:10" x14ac:dyDescent="0.25">
      <c r="B223" s="7"/>
      <c r="C223" s="3"/>
      <c r="D223" s="4"/>
      <c r="F223" s="4"/>
      <c r="G223" s="3"/>
      <c r="H223" s="4"/>
      <c r="I223" s="3"/>
      <c r="J223" s="4"/>
    </row>
    <row r="224" spans="2:10" x14ac:dyDescent="0.25">
      <c r="B224" s="6"/>
      <c r="C224" s="11"/>
      <c r="D224" s="8">
        <f>SUM(D219)</f>
        <v>0</v>
      </c>
      <c r="E224" s="8"/>
      <c r="F224" s="8"/>
      <c r="G224" s="8"/>
      <c r="H224" s="8"/>
      <c r="I224" s="8"/>
      <c r="J224" s="12">
        <f>SUM(J219:J223,F219,H219)</f>
        <v>0</v>
      </c>
    </row>
    <row r="226" spans="2:10" x14ac:dyDescent="0.25">
      <c r="B226" s="9" t="s">
        <v>2</v>
      </c>
      <c r="C226" s="1" t="s">
        <v>3</v>
      </c>
      <c r="D226" s="2" t="s">
        <v>6</v>
      </c>
      <c r="E226" s="5" t="s">
        <v>4</v>
      </c>
      <c r="F226" s="2" t="s">
        <v>6</v>
      </c>
      <c r="G226" s="1" t="s">
        <v>1</v>
      </c>
      <c r="H226" s="2" t="s">
        <v>6</v>
      </c>
      <c r="I226" s="1" t="s">
        <v>5</v>
      </c>
      <c r="J226" s="2" t="s">
        <v>6</v>
      </c>
    </row>
    <row r="227" spans="2:10" x14ac:dyDescent="0.25">
      <c r="B227" s="10">
        <v>45708</v>
      </c>
      <c r="C227" s="3" t="s">
        <v>220</v>
      </c>
      <c r="D227" s="4">
        <v>10.5</v>
      </c>
      <c r="E227" t="s">
        <v>7</v>
      </c>
      <c r="F227" s="4">
        <v>50</v>
      </c>
      <c r="G227" s="3" t="s">
        <v>59</v>
      </c>
      <c r="H227" s="4">
        <v>4.9000000000000004</v>
      </c>
      <c r="I227" s="3"/>
      <c r="J227" s="4"/>
    </row>
    <row r="228" spans="2:10" x14ac:dyDescent="0.25">
      <c r="B228" s="7"/>
      <c r="C228" s="3" t="s">
        <v>15</v>
      </c>
      <c r="D228" s="4">
        <v>3.4</v>
      </c>
      <c r="F228" s="4"/>
      <c r="G228" s="3"/>
      <c r="H228" s="4"/>
      <c r="I228" s="3"/>
      <c r="J228" s="4"/>
    </row>
    <row r="229" spans="2:10" x14ac:dyDescent="0.25">
      <c r="B229" s="7"/>
      <c r="C229" s="3" t="s">
        <v>100</v>
      </c>
      <c r="D229" s="4">
        <v>14.5</v>
      </c>
      <c r="F229" s="4"/>
      <c r="G229" s="3"/>
      <c r="H229" s="4"/>
      <c r="I229" s="3"/>
      <c r="J229" s="4"/>
    </row>
    <row r="230" spans="2:10" x14ac:dyDescent="0.25">
      <c r="B230" s="7"/>
      <c r="C230" s="3"/>
      <c r="D230" s="4"/>
      <c r="F230" s="4"/>
      <c r="G230" s="3"/>
      <c r="H230" s="4"/>
      <c r="I230" s="3"/>
      <c r="J230" s="4"/>
    </row>
    <row r="231" spans="2:10" x14ac:dyDescent="0.25">
      <c r="B231" s="7"/>
      <c r="C231" s="3"/>
      <c r="D231" s="4"/>
      <c r="F231" s="4"/>
      <c r="G231" s="3"/>
      <c r="H231" s="4"/>
      <c r="I231" s="3"/>
      <c r="J231" s="4"/>
    </row>
    <row r="232" spans="2:10" x14ac:dyDescent="0.25">
      <c r="B232" s="6"/>
      <c r="C232" s="11"/>
      <c r="D232" s="8">
        <f>SUM(D227)</f>
        <v>10.5</v>
      </c>
      <c r="E232" s="8"/>
      <c r="F232" s="8"/>
      <c r="G232" s="8"/>
      <c r="H232" s="8"/>
      <c r="I232" s="8"/>
      <c r="J232" s="12">
        <f>SUM(J227:J231,F227,H227)</f>
        <v>54.9</v>
      </c>
    </row>
    <row r="234" spans="2:10" x14ac:dyDescent="0.25">
      <c r="B234" s="9" t="s">
        <v>2</v>
      </c>
      <c r="C234" s="1" t="s">
        <v>3</v>
      </c>
      <c r="D234" s="2" t="s">
        <v>6</v>
      </c>
      <c r="E234" s="5" t="s">
        <v>4</v>
      </c>
      <c r="F234" s="2" t="s">
        <v>6</v>
      </c>
      <c r="G234" s="1" t="s">
        <v>1</v>
      </c>
      <c r="H234" s="2" t="s">
        <v>6</v>
      </c>
      <c r="I234" s="1" t="s">
        <v>5</v>
      </c>
      <c r="J234" s="2" t="s">
        <v>6</v>
      </c>
    </row>
    <row r="235" spans="2:10" x14ac:dyDescent="0.25">
      <c r="B235" s="10">
        <v>45709</v>
      </c>
      <c r="C235" s="3" t="s">
        <v>221</v>
      </c>
      <c r="D235" s="4">
        <v>50.4</v>
      </c>
      <c r="E235" t="s">
        <v>7</v>
      </c>
      <c r="F235" s="4">
        <v>50</v>
      </c>
      <c r="G235" s="3"/>
      <c r="H235" s="4"/>
      <c r="I235" s="3"/>
      <c r="J235" s="4"/>
    </row>
    <row r="236" spans="2:10" x14ac:dyDescent="0.25">
      <c r="B236" s="7"/>
      <c r="C236" s="3"/>
      <c r="D236" s="4"/>
      <c r="F236" s="4"/>
      <c r="G236" s="3"/>
      <c r="H236" s="4"/>
      <c r="I236" s="3"/>
      <c r="J236" s="4"/>
    </row>
    <row r="237" spans="2:10" x14ac:dyDescent="0.25">
      <c r="B237" s="7"/>
      <c r="C237" s="3"/>
      <c r="D237" s="4"/>
      <c r="F237" s="4"/>
      <c r="G237" s="3"/>
      <c r="H237" s="4"/>
      <c r="I237" s="3"/>
      <c r="J237" s="4"/>
    </row>
    <row r="238" spans="2:10" x14ac:dyDescent="0.25">
      <c r="B238" s="7"/>
      <c r="C238" s="3"/>
      <c r="D238" s="4"/>
      <c r="F238" s="4"/>
      <c r="G238" s="3"/>
      <c r="H238" s="4"/>
      <c r="I238" s="3"/>
      <c r="J238" s="4"/>
    </row>
    <row r="239" spans="2:10" x14ac:dyDescent="0.25">
      <c r="B239" s="7"/>
      <c r="C239" s="3"/>
      <c r="D239" s="4"/>
      <c r="F239" s="4"/>
      <c r="G239" s="3"/>
      <c r="H239" s="4"/>
      <c r="I239" s="3"/>
      <c r="J239" s="4"/>
    </row>
    <row r="240" spans="2:10" x14ac:dyDescent="0.25">
      <c r="B240" s="6"/>
      <c r="C240" s="11"/>
      <c r="D240" s="8">
        <f>SUM(D235)</f>
        <v>50.4</v>
      </c>
      <c r="E240" s="8"/>
      <c r="F240" s="8"/>
      <c r="G240" s="8"/>
      <c r="H240" s="8"/>
      <c r="I240" s="8"/>
      <c r="J240" s="12">
        <f>SUM(J235:J239,F235,H235)</f>
        <v>50</v>
      </c>
    </row>
    <row r="242" spans="2:13" x14ac:dyDescent="0.25">
      <c r="B242" s="9" t="s">
        <v>2</v>
      </c>
      <c r="C242" s="1" t="s">
        <v>3</v>
      </c>
      <c r="D242" s="2" t="s">
        <v>6</v>
      </c>
      <c r="E242" s="5" t="s">
        <v>4</v>
      </c>
      <c r="F242" s="2" t="s">
        <v>6</v>
      </c>
      <c r="G242" s="1" t="s">
        <v>1</v>
      </c>
      <c r="H242" s="2" t="s">
        <v>6</v>
      </c>
      <c r="I242" s="1" t="s">
        <v>5</v>
      </c>
      <c r="J242" s="2" t="s">
        <v>6</v>
      </c>
      <c r="L242" s="1" t="s">
        <v>11</v>
      </c>
      <c r="M242" s="2" t="s">
        <v>6</v>
      </c>
    </row>
    <row r="243" spans="2:13" x14ac:dyDescent="0.25">
      <c r="B243" s="10">
        <v>45710</v>
      </c>
      <c r="C243" s="3" t="s">
        <v>15</v>
      </c>
      <c r="D243" s="4">
        <v>3.8</v>
      </c>
      <c r="E243" t="s">
        <v>26</v>
      </c>
      <c r="F243" s="4">
        <v>18.899999999999999</v>
      </c>
      <c r="G243" s="3" t="s">
        <v>222</v>
      </c>
      <c r="H243" s="4">
        <v>19.5</v>
      </c>
      <c r="I243" s="3"/>
      <c r="J243" s="4"/>
      <c r="L243" s="3" t="s">
        <v>223</v>
      </c>
      <c r="M243" s="4">
        <v>157.47</v>
      </c>
    </row>
    <row r="244" spans="2:13" x14ac:dyDescent="0.25">
      <c r="B244" s="7"/>
      <c r="C244" s="3"/>
      <c r="D244" s="4"/>
      <c r="F244" s="4"/>
      <c r="G244" s="3"/>
      <c r="H244" s="4"/>
      <c r="I244" s="3"/>
      <c r="J244" s="4"/>
      <c r="L244" s="3"/>
      <c r="M244" s="4"/>
    </row>
    <row r="245" spans="2:13" x14ac:dyDescent="0.25">
      <c r="B245" s="7"/>
      <c r="C245" s="3"/>
      <c r="D245" s="4"/>
      <c r="F245" s="4"/>
      <c r="G245" s="3"/>
      <c r="H245" s="4"/>
      <c r="I245" s="3"/>
      <c r="J245" s="4"/>
      <c r="L245" s="13"/>
      <c r="M245" s="14"/>
    </row>
    <row r="246" spans="2:13" x14ac:dyDescent="0.25">
      <c r="B246" s="7"/>
      <c r="C246" s="3"/>
      <c r="D246" s="4"/>
      <c r="F246" s="4"/>
      <c r="G246" s="3"/>
      <c r="H246" s="4"/>
      <c r="I246" s="3"/>
      <c r="J246" s="4"/>
      <c r="L246" s="11"/>
      <c r="M246" s="12">
        <f>SUM(M243:M245)</f>
        <v>157.47</v>
      </c>
    </row>
    <row r="247" spans="2:13" x14ac:dyDescent="0.25">
      <c r="B247" s="7"/>
      <c r="C247" s="3"/>
      <c r="D247" s="4"/>
      <c r="F247" s="4"/>
      <c r="G247" s="3"/>
      <c r="H247" s="4"/>
      <c r="I247" s="3"/>
      <c r="J247" s="4"/>
    </row>
    <row r="248" spans="2:13" x14ac:dyDescent="0.25">
      <c r="B248" s="6"/>
      <c r="C248" s="11"/>
      <c r="D248" s="8">
        <f>SUM(D243)</f>
        <v>3.8</v>
      </c>
      <c r="E248" s="8"/>
      <c r="F248" s="8"/>
      <c r="G248" s="8"/>
      <c r="H248" s="8"/>
      <c r="I248" s="8"/>
      <c r="J248" s="12">
        <f>SUM(J243:J247,F243,H243)</f>
        <v>38.4</v>
      </c>
    </row>
    <row r="250" spans="2:13" x14ac:dyDescent="0.25">
      <c r="B250" s="9" t="s">
        <v>2</v>
      </c>
      <c r="C250" s="1" t="s">
        <v>3</v>
      </c>
      <c r="D250" s="2" t="s">
        <v>6</v>
      </c>
      <c r="E250" s="5" t="s">
        <v>4</v>
      </c>
      <c r="F250" s="2" t="s">
        <v>6</v>
      </c>
      <c r="G250" s="1" t="s">
        <v>1</v>
      </c>
      <c r="H250" s="2" t="s">
        <v>6</v>
      </c>
      <c r="I250" s="1" t="s">
        <v>5</v>
      </c>
      <c r="J250" s="2" t="s">
        <v>6</v>
      </c>
    </row>
    <row r="251" spans="2:13" x14ac:dyDescent="0.25">
      <c r="B251" s="10">
        <v>45711</v>
      </c>
      <c r="C251" s="3"/>
      <c r="D251" s="4"/>
      <c r="F251" s="4"/>
      <c r="G251" s="3"/>
      <c r="H251" s="4"/>
      <c r="I251" s="3"/>
      <c r="J251" s="4"/>
    </row>
    <row r="252" spans="2:13" x14ac:dyDescent="0.25">
      <c r="B252" s="7"/>
      <c r="C252" s="3"/>
      <c r="D252" s="4"/>
      <c r="F252" s="4"/>
      <c r="G252" s="3"/>
      <c r="H252" s="4"/>
      <c r="I252" s="3"/>
      <c r="J252" s="4"/>
    </row>
    <row r="253" spans="2:13" x14ac:dyDescent="0.25">
      <c r="B253" s="7"/>
      <c r="C253" s="3"/>
      <c r="D253" s="4"/>
      <c r="F253" s="4"/>
      <c r="G253" s="3"/>
      <c r="H253" s="4"/>
      <c r="I253" s="3"/>
      <c r="J253" s="4"/>
    </row>
    <row r="254" spans="2:13" x14ac:dyDescent="0.25">
      <c r="B254" s="7"/>
      <c r="C254" s="3"/>
      <c r="D254" s="4"/>
      <c r="F254" s="4"/>
      <c r="G254" s="3"/>
      <c r="H254" s="4"/>
      <c r="I254" s="3"/>
      <c r="J254" s="4"/>
    </row>
    <row r="255" spans="2:13" x14ac:dyDescent="0.25">
      <c r="B255" s="7"/>
      <c r="C255" s="3"/>
      <c r="D255" s="4"/>
      <c r="F255" s="4"/>
      <c r="G255" s="3"/>
      <c r="H255" s="4"/>
      <c r="I255" s="3"/>
      <c r="J255" s="4"/>
    </row>
    <row r="256" spans="2:13" x14ac:dyDescent="0.25">
      <c r="B256" s="6"/>
      <c r="C256" s="11"/>
      <c r="D256" s="8">
        <f>SUM(D251)</f>
        <v>0</v>
      </c>
      <c r="E256" s="8"/>
      <c r="F256" s="8"/>
      <c r="G256" s="8"/>
      <c r="H256" s="8"/>
      <c r="I256" s="8"/>
      <c r="J256" s="12">
        <f>SUM(J251:J255,F251,H251)</f>
        <v>0</v>
      </c>
    </row>
    <row r="258" spans="2:10" x14ac:dyDescent="0.25">
      <c r="B258" s="9" t="s">
        <v>2</v>
      </c>
      <c r="C258" s="1" t="s">
        <v>3</v>
      </c>
      <c r="D258" s="2" t="s">
        <v>6</v>
      </c>
      <c r="E258" s="5" t="s">
        <v>4</v>
      </c>
      <c r="F258" s="2" t="s">
        <v>6</v>
      </c>
      <c r="G258" s="1" t="s">
        <v>1</v>
      </c>
      <c r="H258" s="2" t="s">
        <v>6</v>
      </c>
      <c r="I258" s="1" t="s">
        <v>5</v>
      </c>
      <c r="J258" s="2" t="s">
        <v>6</v>
      </c>
    </row>
    <row r="259" spans="2:10" x14ac:dyDescent="0.25">
      <c r="B259" s="10">
        <v>45712</v>
      </c>
      <c r="C259" s="3" t="s">
        <v>92</v>
      </c>
      <c r="D259" s="4">
        <v>11</v>
      </c>
      <c r="E259" t="s">
        <v>7</v>
      </c>
      <c r="F259" s="4">
        <v>50</v>
      </c>
      <c r="G259" s="3"/>
      <c r="H259" s="4"/>
      <c r="I259" s="3"/>
      <c r="J259" s="4"/>
    </row>
    <row r="260" spans="2:10" x14ac:dyDescent="0.25">
      <c r="B260" s="7"/>
      <c r="C260" s="3" t="s">
        <v>100</v>
      </c>
      <c r="D260" s="4">
        <v>17.2</v>
      </c>
      <c r="F260" s="4"/>
      <c r="G260" s="3"/>
      <c r="H260" s="4"/>
      <c r="I260" s="3"/>
      <c r="J260" s="4"/>
    </row>
    <row r="261" spans="2:10" x14ac:dyDescent="0.25">
      <c r="B261" s="7"/>
      <c r="C261" s="3"/>
      <c r="D261" s="4"/>
      <c r="F261" s="4"/>
      <c r="G261" s="3"/>
      <c r="H261" s="4"/>
      <c r="I261" s="3"/>
      <c r="J261" s="4"/>
    </row>
    <row r="262" spans="2:10" x14ac:dyDescent="0.25">
      <c r="B262" s="7"/>
      <c r="C262" s="3"/>
      <c r="D262" s="4"/>
      <c r="F262" s="4"/>
      <c r="G262" s="3"/>
      <c r="H262" s="4"/>
      <c r="I262" s="3"/>
      <c r="J262" s="4"/>
    </row>
    <row r="263" spans="2:10" x14ac:dyDescent="0.25">
      <c r="B263" s="7"/>
      <c r="C263" s="3"/>
      <c r="D263" s="4"/>
      <c r="F263" s="4"/>
      <c r="G263" s="3"/>
      <c r="H263" s="4"/>
      <c r="I263" s="3"/>
      <c r="J263" s="4"/>
    </row>
    <row r="264" spans="2:10" x14ac:dyDescent="0.25">
      <c r="B264" s="6"/>
      <c r="C264" s="11"/>
      <c r="D264" s="8">
        <f>SUM(D259)</f>
        <v>11</v>
      </c>
      <c r="E264" s="8"/>
      <c r="F264" s="8"/>
      <c r="G264" s="8"/>
      <c r="H264" s="8"/>
      <c r="I264" s="8"/>
      <c r="J264" s="12">
        <f>SUM(J259:J263,F259,H259)</f>
        <v>50</v>
      </c>
    </row>
    <row r="266" spans="2:10" x14ac:dyDescent="0.25">
      <c r="B266" s="9" t="s">
        <v>2</v>
      </c>
      <c r="C266" s="1" t="s">
        <v>3</v>
      </c>
      <c r="D266" s="2" t="s">
        <v>6</v>
      </c>
      <c r="E266" s="5" t="s">
        <v>4</v>
      </c>
      <c r="F266" s="2" t="s">
        <v>6</v>
      </c>
      <c r="G266" s="1" t="s">
        <v>1</v>
      </c>
      <c r="H266" s="2" t="s">
        <v>6</v>
      </c>
      <c r="I266" s="1" t="s">
        <v>5</v>
      </c>
      <c r="J266" s="2" t="s">
        <v>6</v>
      </c>
    </row>
    <row r="267" spans="2:10" x14ac:dyDescent="0.25">
      <c r="B267" s="10">
        <v>45713</v>
      </c>
      <c r="C267" s="3" t="s">
        <v>15</v>
      </c>
      <c r="D267" s="4">
        <v>3.4</v>
      </c>
      <c r="F267" s="4"/>
      <c r="G267" s="3"/>
      <c r="H267" s="4"/>
      <c r="I267" s="3"/>
      <c r="J267" s="4"/>
    </row>
    <row r="268" spans="2:10" x14ac:dyDescent="0.25">
      <c r="B268" s="7"/>
      <c r="C268" s="3" t="s">
        <v>220</v>
      </c>
      <c r="D268" s="4">
        <v>9.5</v>
      </c>
      <c r="F268" s="4"/>
      <c r="G268" s="3"/>
      <c r="H268" s="4"/>
      <c r="I268" s="3"/>
      <c r="J268" s="4"/>
    </row>
    <row r="269" spans="2:10" x14ac:dyDescent="0.25">
      <c r="B269" s="7"/>
      <c r="C269" s="3" t="s">
        <v>108</v>
      </c>
      <c r="D269" s="4">
        <v>5.9</v>
      </c>
      <c r="F269" s="4"/>
      <c r="G269" s="3"/>
      <c r="H269" s="4"/>
      <c r="I269" s="3"/>
      <c r="J269" s="4"/>
    </row>
    <row r="270" spans="2:10" x14ac:dyDescent="0.25">
      <c r="B270" s="7"/>
      <c r="C270" s="3"/>
      <c r="D270" s="4"/>
      <c r="F270" s="4"/>
      <c r="G270" s="3"/>
      <c r="H270" s="4"/>
      <c r="I270" s="3"/>
      <c r="J270" s="4"/>
    </row>
    <row r="271" spans="2:10" x14ac:dyDescent="0.25">
      <c r="B271" s="7"/>
      <c r="C271" s="3"/>
      <c r="D271" s="4"/>
      <c r="F271" s="4"/>
      <c r="G271" s="3"/>
      <c r="H271" s="4"/>
      <c r="I271" s="3"/>
      <c r="J271" s="4"/>
    </row>
    <row r="272" spans="2:10" x14ac:dyDescent="0.25">
      <c r="B272" s="6"/>
      <c r="C272" s="11"/>
      <c r="D272" s="8">
        <f>SUM(D267)</f>
        <v>3.4</v>
      </c>
      <c r="E272" s="8"/>
      <c r="F272" s="8"/>
      <c r="G272" s="8"/>
      <c r="H272" s="8"/>
      <c r="I272" s="8"/>
      <c r="J272" s="12">
        <f>SUM(J267:J271,F267,H267)</f>
        <v>0</v>
      </c>
    </row>
    <row r="274" spans="2:13" x14ac:dyDescent="0.25">
      <c r="B274" s="9" t="s">
        <v>2</v>
      </c>
      <c r="C274" s="1" t="s">
        <v>3</v>
      </c>
      <c r="D274" s="2" t="s">
        <v>6</v>
      </c>
      <c r="E274" s="5" t="s">
        <v>4</v>
      </c>
      <c r="F274" s="2" t="s">
        <v>6</v>
      </c>
      <c r="G274" s="1" t="s">
        <v>1</v>
      </c>
      <c r="H274" s="2" t="s">
        <v>6</v>
      </c>
      <c r="I274" s="1" t="s">
        <v>5</v>
      </c>
      <c r="J274" s="2" t="s">
        <v>6</v>
      </c>
    </row>
    <row r="275" spans="2:13" x14ac:dyDescent="0.25">
      <c r="B275" s="10">
        <v>45714</v>
      </c>
      <c r="C275" s="3" t="s">
        <v>220</v>
      </c>
      <c r="D275" s="4">
        <v>11</v>
      </c>
      <c r="E275" t="s">
        <v>7</v>
      </c>
      <c r="F275" s="4">
        <v>61</v>
      </c>
      <c r="G275" s="3"/>
      <c r="H275" s="4"/>
      <c r="I275" s="3"/>
      <c r="J275" s="4"/>
    </row>
    <row r="276" spans="2:13" x14ac:dyDescent="0.25">
      <c r="B276" s="7"/>
      <c r="C276" s="3" t="s">
        <v>15</v>
      </c>
      <c r="D276" s="4">
        <v>3.4</v>
      </c>
      <c r="F276" s="4"/>
      <c r="G276" s="3"/>
      <c r="H276" s="4"/>
      <c r="I276" s="3"/>
      <c r="J276" s="4"/>
    </row>
    <row r="277" spans="2:13" x14ac:dyDescent="0.25">
      <c r="B277" s="7"/>
      <c r="C277" s="3"/>
      <c r="D277" s="4"/>
      <c r="F277" s="4"/>
      <c r="G277" s="3"/>
      <c r="H277" s="4"/>
      <c r="I277" s="3"/>
      <c r="J277" s="4"/>
    </row>
    <row r="278" spans="2:13" x14ac:dyDescent="0.25">
      <c r="B278" s="7"/>
      <c r="C278" s="3"/>
      <c r="D278" s="4"/>
      <c r="F278" s="4"/>
      <c r="G278" s="3"/>
      <c r="H278" s="4"/>
      <c r="I278" s="3"/>
      <c r="J278" s="4"/>
    </row>
    <row r="279" spans="2:13" x14ac:dyDescent="0.25">
      <c r="B279" s="7"/>
      <c r="C279" s="3"/>
      <c r="D279" s="4"/>
      <c r="F279" s="4"/>
      <c r="G279" s="3"/>
      <c r="H279" s="4"/>
      <c r="I279" s="3"/>
      <c r="J279" s="4"/>
    </row>
    <row r="280" spans="2:13" x14ac:dyDescent="0.25">
      <c r="B280" s="6"/>
      <c r="C280" s="11"/>
      <c r="D280" s="8">
        <f>SUM(D275)</f>
        <v>11</v>
      </c>
      <c r="E280" s="8"/>
      <c r="F280" s="8"/>
      <c r="G280" s="8"/>
      <c r="H280" s="8"/>
      <c r="I280" s="8"/>
      <c r="J280" s="12">
        <f>SUM(J275:J279,F275,H275)</f>
        <v>61</v>
      </c>
    </row>
    <row r="282" spans="2:13" x14ac:dyDescent="0.25">
      <c r="B282" s="9" t="s">
        <v>2</v>
      </c>
      <c r="C282" s="1" t="s">
        <v>3</v>
      </c>
      <c r="D282" s="2" t="s">
        <v>6</v>
      </c>
      <c r="E282" s="5" t="s">
        <v>4</v>
      </c>
      <c r="F282" s="2" t="s">
        <v>6</v>
      </c>
      <c r="G282" s="1" t="s">
        <v>1</v>
      </c>
      <c r="H282" s="2" t="s">
        <v>6</v>
      </c>
      <c r="I282" s="1" t="s">
        <v>5</v>
      </c>
      <c r="J282" s="2" t="s">
        <v>6</v>
      </c>
      <c r="L282" s="1" t="s">
        <v>11</v>
      </c>
      <c r="M282" s="2" t="s">
        <v>6</v>
      </c>
    </row>
    <row r="283" spans="2:13" x14ac:dyDescent="0.25">
      <c r="B283" s="10">
        <v>45715</v>
      </c>
      <c r="C283" s="3" t="s">
        <v>220</v>
      </c>
      <c r="D283" s="4">
        <v>10</v>
      </c>
      <c r="F283" s="4"/>
      <c r="G283" s="3" t="s">
        <v>135</v>
      </c>
      <c r="H283" s="4">
        <v>757</v>
      </c>
      <c r="I283" s="3"/>
      <c r="J283" s="4"/>
      <c r="L283" s="3" t="s">
        <v>226</v>
      </c>
      <c r="M283" s="4">
        <v>48.43</v>
      </c>
    </row>
    <row r="284" spans="2:13" x14ac:dyDescent="0.25">
      <c r="B284" s="7"/>
      <c r="C284" s="3" t="s">
        <v>15</v>
      </c>
      <c r="D284" s="4">
        <v>3.4</v>
      </c>
      <c r="F284" s="4"/>
      <c r="G284" s="3"/>
      <c r="H284" s="4"/>
      <c r="I284" s="3"/>
      <c r="J284" s="4"/>
      <c r="L284" s="3" t="s">
        <v>227</v>
      </c>
      <c r="M284" s="4">
        <v>384.27</v>
      </c>
    </row>
    <row r="285" spans="2:13" x14ac:dyDescent="0.25">
      <c r="B285" s="7"/>
      <c r="C285" s="3"/>
      <c r="D285" s="4"/>
      <c r="F285" s="4"/>
      <c r="G285" s="3"/>
      <c r="H285" s="4"/>
      <c r="I285" s="3"/>
      <c r="J285" s="4"/>
      <c r="L285" s="13" t="s">
        <v>162</v>
      </c>
      <c r="M285" s="14">
        <v>207.66</v>
      </c>
    </row>
    <row r="286" spans="2:13" x14ac:dyDescent="0.25">
      <c r="B286" s="7"/>
      <c r="C286" s="3"/>
      <c r="D286" s="4"/>
      <c r="F286" s="4"/>
      <c r="G286" s="3"/>
      <c r="H286" s="4"/>
      <c r="I286" s="3"/>
      <c r="J286" s="4"/>
      <c r="L286" s="11"/>
      <c r="M286" s="12">
        <f>SUM(M283:M285)</f>
        <v>640.36</v>
      </c>
    </row>
    <row r="287" spans="2:13" x14ac:dyDescent="0.25">
      <c r="B287" s="7"/>
      <c r="C287" s="3"/>
      <c r="D287" s="4"/>
      <c r="F287" s="4"/>
      <c r="G287" s="3"/>
      <c r="H287" s="4"/>
      <c r="I287" s="3"/>
      <c r="J287" s="4"/>
    </row>
    <row r="288" spans="2:13" x14ac:dyDescent="0.25">
      <c r="B288" s="6"/>
      <c r="C288" s="11"/>
      <c r="D288" s="8">
        <f>SUM(D283)</f>
        <v>10</v>
      </c>
      <c r="E288" s="8"/>
      <c r="F288" s="8"/>
      <c r="G288" s="8"/>
      <c r="H288" s="8"/>
      <c r="I288" s="8"/>
      <c r="J288" s="12">
        <f>SUM(J283:J287,F283,H283)</f>
        <v>757</v>
      </c>
    </row>
  </sheetData>
  <pageMargins left="0.7" right="0.7" top="0.75" bottom="0.75" header="0.3" footer="0.3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A1395BB-8030-42D7-BEB3-F9DCCD088658}">
  <dimension ref="B2:M235"/>
  <sheetViews>
    <sheetView topLeftCell="A118" workbookViewId="0">
      <selection activeCell="L138" sqref="L138:M142"/>
    </sheetView>
  </sheetViews>
  <sheetFormatPr defaultRowHeight="15" x14ac:dyDescent="0.25"/>
  <sheetData>
    <row r="2" spans="2:13" x14ac:dyDescent="0.25">
      <c r="B2" s="9" t="s">
        <v>2</v>
      </c>
      <c r="C2" s="1" t="s">
        <v>3</v>
      </c>
      <c r="D2" s="2" t="s">
        <v>6</v>
      </c>
      <c r="E2" s="5" t="s">
        <v>4</v>
      </c>
      <c r="F2" s="2" t="s">
        <v>6</v>
      </c>
      <c r="G2" s="1" t="s">
        <v>1</v>
      </c>
      <c r="H2" s="2" t="s">
        <v>6</v>
      </c>
      <c r="I2" s="1" t="s">
        <v>5</v>
      </c>
      <c r="J2" s="2" t="s">
        <v>6</v>
      </c>
    </row>
    <row r="3" spans="2:13" x14ac:dyDescent="0.25">
      <c r="B3" s="10">
        <v>45715</v>
      </c>
      <c r="C3" s="3"/>
      <c r="D3" s="4"/>
      <c r="F3" s="4"/>
      <c r="G3" s="3"/>
      <c r="H3" s="4"/>
      <c r="I3" s="3" t="s">
        <v>143</v>
      </c>
      <c r="J3" s="4">
        <v>86.2</v>
      </c>
    </row>
    <row r="4" spans="2:13" x14ac:dyDescent="0.25">
      <c r="B4" s="7"/>
      <c r="C4" s="3"/>
      <c r="D4" s="4"/>
      <c r="F4" s="4"/>
      <c r="G4" s="3"/>
      <c r="H4" s="4"/>
      <c r="I4" s="3" t="s">
        <v>136</v>
      </c>
      <c r="J4" s="4">
        <v>174.17</v>
      </c>
    </row>
    <row r="5" spans="2:13" x14ac:dyDescent="0.25">
      <c r="B5" s="7"/>
      <c r="C5" s="3"/>
      <c r="D5" s="4"/>
      <c r="F5" s="4"/>
      <c r="G5" s="3"/>
      <c r="H5" s="4"/>
      <c r="I5" s="3" t="s">
        <v>9</v>
      </c>
      <c r="J5" s="4">
        <v>300</v>
      </c>
    </row>
    <row r="6" spans="2:13" x14ac:dyDescent="0.25">
      <c r="B6" s="7"/>
      <c r="C6" s="3"/>
      <c r="D6" s="4"/>
      <c r="F6" s="4"/>
      <c r="G6" s="3"/>
      <c r="H6" s="4"/>
      <c r="I6" s="3" t="s">
        <v>11</v>
      </c>
      <c r="J6" s="4">
        <v>1025</v>
      </c>
    </row>
    <row r="7" spans="2:13" x14ac:dyDescent="0.25">
      <c r="B7" s="7"/>
      <c r="C7" s="3"/>
      <c r="D7" s="4"/>
      <c r="F7" s="4"/>
      <c r="G7" s="3"/>
      <c r="H7" s="4"/>
      <c r="I7" s="3"/>
      <c r="J7" s="4"/>
    </row>
    <row r="8" spans="2:13" x14ac:dyDescent="0.25">
      <c r="B8" s="6"/>
      <c r="C8" s="11"/>
      <c r="D8" s="8">
        <f>SUM(D3)</f>
        <v>0</v>
      </c>
      <c r="E8" s="8"/>
      <c r="F8" s="8"/>
      <c r="G8" s="8"/>
      <c r="H8" s="8"/>
      <c r="I8" s="8"/>
      <c r="J8" s="12">
        <f>SUM(J3:J7,F3,H3)</f>
        <v>1585.37</v>
      </c>
    </row>
    <row r="10" spans="2:13" x14ac:dyDescent="0.25">
      <c r="B10" s="9" t="s">
        <v>2</v>
      </c>
      <c r="C10" s="1" t="s">
        <v>3</v>
      </c>
      <c r="D10" s="2" t="s">
        <v>6</v>
      </c>
      <c r="E10" s="5" t="s">
        <v>4</v>
      </c>
      <c r="F10" s="2" t="s">
        <v>6</v>
      </c>
      <c r="G10" s="1" t="s">
        <v>1</v>
      </c>
      <c r="H10" s="2" t="s">
        <v>6</v>
      </c>
      <c r="I10" s="1" t="s">
        <v>5</v>
      </c>
      <c r="J10" s="2" t="s">
        <v>6</v>
      </c>
      <c r="L10" s="1" t="s">
        <v>11</v>
      </c>
      <c r="M10" s="2" t="s">
        <v>6</v>
      </c>
    </row>
    <row r="11" spans="2:13" x14ac:dyDescent="0.25">
      <c r="B11" s="10">
        <v>45716</v>
      </c>
      <c r="C11" s="3" t="s">
        <v>15</v>
      </c>
      <c r="D11" s="4">
        <v>3.8</v>
      </c>
      <c r="F11" s="4"/>
      <c r="G11" s="3"/>
      <c r="H11" s="4"/>
      <c r="I11" s="3"/>
      <c r="J11" s="4"/>
      <c r="L11" s="3" t="s">
        <v>49</v>
      </c>
      <c r="M11" s="4">
        <v>185.81</v>
      </c>
    </row>
    <row r="12" spans="2:13" x14ac:dyDescent="0.25">
      <c r="B12" s="7"/>
      <c r="C12" s="3"/>
      <c r="D12" s="4"/>
      <c r="F12" s="4"/>
      <c r="G12" s="3"/>
      <c r="H12" s="4"/>
      <c r="I12" s="3"/>
      <c r="J12" s="4"/>
      <c r="L12" s="3"/>
      <c r="M12" s="4"/>
    </row>
    <row r="13" spans="2:13" x14ac:dyDescent="0.25">
      <c r="B13" s="7"/>
      <c r="C13" s="3"/>
      <c r="D13" s="4"/>
      <c r="F13" s="4"/>
      <c r="G13" s="3"/>
      <c r="H13" s="4"/>
      <c r="I13" s="3"/>
      <c r="J13" s="4"/>
      <c r="L13" s="13"/>
      <c r="M13" s="14"/>
    </row>
    <row r="14" spans="2:13" x14ac:dyDescent="0.25">
      <c r="B14" s="7"/>
      <c r="C14" s="3"/>
      <c r="D14" s="4"/>
      <c r="F14" s="4"/>
      <c r="G14" s="3"/>
      <c r="H14" s="4"/>
      <c r="I14" s="3"/>
      <c r="J14" s="4"/>
      <c r="L14" s="11"/>
      <c r="M14" s="12">
        <f>SUM(M11:M13)</f>
        <v>185.81</v>
      </c>
    </row>
    <row r="15" spans="2:13" x14ac:dyDescent="0.25">
      <c r="B15" s="7"/>
      <c r="C15" s="3"/>
      <c r="D15" s="4"/>
      <c r="F15" s="4"/>
      <c r="G15" s="3"/>
      <c r="H15" s="4"/>
      <c r="I15" s="3"/>
      <c r="J15" s="4"/>
    </row>
    <row r="16" spans="2:13" x14ac:dyDescent="0.25">
      <c r="B16" s="6"/>
      <c r="C16" s="11"/>
      <c r="D16" s="8">
        <f>SUM(D11)</f>
        <v>3.8</v>
      </c>
      <c r="E16" s="8"/>
      <c r="F16" s="8"/>
      <c r="G16" s="8"/>
      <c r="H16" s="8"/>
      <c r="I16" s="8"/>
      <c r="J16" s="12">
        <f>SUM(J11:J15,F11,H11)</f>
        <v>0</v>
      </c>
    </row>
    <row r="18" spans="2:13" x14ac:dyDescent="0.25">
      <c r="B18" s="9" t="s">
        <v>2</v>
      </c>
      <c r="C18" s="1" t="s">
        <v>3</v>
      </c>
      <c r="D18" s="2" t="s">
        <v>6</v>
      </c>
      <c r="E18" s="5" t="s">
        <v>4</v>
      </c>
      <c r="F18" s="2" t="s">
        <v>6</v>
      </c>
      <c r="G18" s="1" t="s">
        <v>1</v>
      </c>
      <c r="H18" s="2" t="s">
        <v>6</v>
      </c>
      <c r="I18" s="1" t="s">
        <v>5</v>
      </c>
      <c r="J18" s="2" t="s">
        <v>6</v>
      </c>
    </row>
    <row r="19" spans="2:13" x14ac:dyDescent="0.25">
      <c r="B19" s="10">
        <v>45717</v>
      </c>
      <c r="C19" s="3"/>
      <c r="D19" s="4"/>
      <c r="E19" t="s">
        <v>26</v>
      </c>
      <c r="F19" s="4">
        <v>19.100000000000001</v>
      </c>
      <c r="G19" s="3"/>
      <c r="H19" s="4"/>
      <c r="I19" s="3"/>
      <c r="J19" s="4"/>
    </row>
    <row r="20" spans="2:13" x14ac:dyDescent="0.25">
      <c r="B20" s="7"/>
      <c r="C20" s="3"/>
      <c r="D20" s="4"/>
      <c r="F20" s="4"/>
      <c r="G20" s="3"/>
      <c r="H20" s="4"/>
      <c r="I20" s="3"/>
      <c r="J20" s="4"/>
    </row>
    <row r="21" spans="2:13" x14ac:dyDescent="0.25">
      <c r="B21" s="7"/>
      <c r="C21" s="3"/>
      <c r="D21" s="4"/>
      <c r="F21" s="4"/>
      <c r="G21" s="3"/>
      <c r="H21" s="4"/>
      <c r="I21" s="3"/>
      <c r="J21" s="4"/>
    </row>
    <row r="22" spans="2:13" x14ac:dyDescent="0.25">
      <c r="B22" s="7"/>
      <c r="C22" s="3"/>
      <c r="D22" s="4"/>
      <c r="F22" s="4"/>
      <c r="G22" s="3"/>
      <c r="H22" s="4"/>
      <c r="I22" s="3"/>
      <c r="J22" s="4"/>
    </row>
    <row r="23" spans="2:13" x14ac:dyDescent="0.25">
      <c r="B23" s="7"/>
      <c r="C23" s="3"/>
      <c r="D23" s="4"/>
      <c r="F23" s="4"/>
      <c r="G23" s="3"/>
      <c r="H23" s="4"/>
      <c r="I23" s="3"/>
      <c r="J23" s="4"/>
    </row>
    <row r="24" spans="2:13" x14ac:dyDescent="0.25">
      <c r="B24" s="6"/>
      <c r="C24" s="11"/>
      <c r="D24" s="8">
        <f>SUM(D19)</f>
        <v>0</v>
      </c>
      <c r="E24" s="8"/>
      <c r="F24" s="8"/>
      <c r="G24" s="8"/>
      <c r="H24" s="8"/>
      <c r="I24" s="8"/>
      <c r="J24" s="12">
        <f>SUM(J19:J23,F19,H19)</f>
        <v>19.100000000000001</v>
      </c>
    </row>
    <row r="26" spans="2:13" x14ac:dyDescent="0.25">
      <c r="B26" s="9" t="s">
        <v>2</v>
      </c>
      <c r="C26" s="1" t="s">
        <v>3</v>
      </c>
      <c r="D26" s="2" t="s">
        <v>6</v>
      </c>
      <c r="E26" s="5" t="s">
        <v>4</v>
      </c>
      <c r="F26" s="2" t="s">
        <v>6</v>
      </c>
      <c r="G26" s="1" t="s">
        <v>1</v>
      </c>
      <c r="H26" s="2" t="s">
        <v>6</v>
      </c>
      <c r="I26" s="1" t="s">
        <v>5</v>
      </c>
      <c r="J26" s="2" t="s">
        <v>6</v>
      </c>
      <c r="L26" s="1" t="s">
        <v>11</v>
      </c>
      <c r="M26" s="2" t="s">
        <v>6</v>
      </c>
    </row>
    <row r="27" spans="2:13" x14ac:dyDescent="0.25">
      <c r="B27" s="10">
        <v>45718</v>
      </c>
      <c r="C27" s="3"/>
      <c r="D27" s="4"/>
      <c r="F27" s="4"/>
      <c r="G27" s="3" t="s">
        <v>59</v>
      </c>
      <c r="H27" s="4">
        <v>4.9000000000000004</v>
      </c>
      <c r="I27" s="3"/>
      <c r="J27" s="4"/>
      <c r="L27" s="3" t="s">
        <v>162</v>
      </c>
      <c r="M27" s="4">
        <v>63.94</v>
      </c>
    </row>
    <row r="28" spans="2:13" x14ac:dyDescent="0.25">
      <c r="B28" s="7"/>
      <c r="C28" s="3"/>
      <c r="D28" s="4"/>
      <c r="F28" s="4"/>
      <c r="G28" s="3"/>
      <c r="H28" s="4"/>
      <c r="I28" s="3"/>
      <c r="J28" s="4"/>
      <c r="L28" s="3" t="s">
        <v>228</v>
      </c>
      <c r="M28" s="4">
        <v>40.299999999999997</v>
      </c>
    </row>
    <row r="29" spans="2:13" x14ac:dyDescent="0.25">
      <c r="B29" s="7"/>
      <c r="C29" s="3"/>
      <c r="D29" s="4"/>
      <c r="F29" s="4"/>
      <c r="G29" s="3"/>
      <c r="H29" s="4"/>
      <c r="I29" s="3"/>
      <c r="J29" s="4"/>
      <c r="L29" s="13"/>
      <c r="M29" s="14"/>
    </row>
    <row r="30" spans="2:13" x14ac:dyDescent="0.25">
      <c r="B30" s="7"/>
      <c r="C30" s="3"/>
      <c r="D30" s="4"/>
      <c r="F30" s="4"/>
      <c r="G30" s="3"/>
      <c r="H30" s="4"/>
      <c r="I30" s="3"/>
      <c r="J30" s="4"/>
      <c r="L30" s="11"/>
      <c r="M30" s="12">
        <f>SUM(M27:M29)</f>
        <v>104.24</v>
      </c>
    </row>
    <row r="31" spans="2:13" x14ac:dyDescent="0.25">
      <c r="B31" s="7"/>
      <c r="C31" s="3"/>
      <c r="D31" s="4"/>
      <c r="F31" s="4"/>
      <c r="G31" s="3"/>
      <c r="H31" s="4"/>
      <c r="I31" s="3"/>
      <c r="J31" s="4"/>
    </row>
    <row r="32" spans="2:13" x14ac:dyDescent="0.25">
      <c r="B32" s="6"/>
      <c r="C32" s="11"/>
      <c r="D32" s="8">
        <f>SUM(D27)</f>
        <v>0</v>
      </c>
      <c r="E32" s="8"/>
      <c r="F32" s="8"/>
      <c r="G32" s="8"/>
      <c r="H32" s="8"/>
      <c r="I32" s="8"/>
      <c r="J32" s="12">
        <f>SUM(J27:J31,F27,H27)</f>
        <v>4.9000000000000004</v>
      </c>
    </row>
    <row r="34" spans="2:13" x14ac:dyDescent="0.25">
      <c r="B34" s="9" t="s">
        <v>2</v>
      </c>
      <c r="C34" s="1" t="s">
        <v>3</v>
      </c>
      <c r="D34" s="2" t="s">
        <v>6</v>
      </c>
      <c r="E34" s="5" t="s">
        <v>4</v>
      </c>
      <c r="F34" s="2" t="s">
        <v>6</v>
      </c>
      <c r="G34" s="1" t="s">
        <v>1</v>
      </c>
      <c r="H34" s="2" t="s">
        <v>6</v>
      </c>
      <c r="I34" s="1" t="s">
        <v>5</v>
      </c>
      <c r="J34" s="2" t="s">
        <v>6</v>
      </c>
      <c r="L34" s="1" t="s">
        <v>11</v>
      </c>
      <c r="M34" s="2" t="s">
        <v>6</v>
      </c>
    </row>
    <row r="35" spans="2:13" x14ac:dyDescent="0.25">
      <c r="B35" s="10">
        <v>45719</v>
      </c>
      <c r="C35" s="3" t="s">
        <v>12</v>
      </c>
      <c r="D35" s="4">
        <v>11.5</v>
      </c>
      <c r="E35" t="s">
        <v>7</v>
      </c>
      <c r="F35" s="4">
        <v>50</v>
      </c>
      <c r="G35" s="3"/>
      <c r="H35" s="4"/>
      <c r="I35" s="3"/>
      <c r="J35" s="4"/>
      <c r="L35" s="3" t="s">
        <v>229</v>
      </c>
      <c r="M35" s="4">
        <v>20</v>
      </c>
    </row>
    <row r="36" spans="2:13" x14ac:dyDescent="0.25">
      <c r="B36" s="7"/>
      <c r="C36" s="3"/>
      <c r="D36" s="4"/>
      <c r="F36" s="4"/>
      <c r="G36" s="3"/>
      <c r="H36" s="4"/>
      <c r="I36" s="3"/>
      <c r="J36" s="4"/>
      <c r="L36" s="3"/>
      <c r="M36" s="4"/>
    </row>
    <row r="37" spans="2:13" x14ac:dyDescent="0.25">
      <c r="B37" s="7"/>
      <c r="C37" s="3"/>
      <c r="D37" s="4"/>
      <c r="F37" s="4"/>
      <c r="G37" s="3"/>
      <c r="H37" s="4"/>
      <c r="I37" s="3"/>
      <c r="J37" s="4"/>
      <c r="L37" s="13"/>
      <c r="M37" s="14"/>
    </row>
    <row r="38" spans="2:13" x14ac:dyDescent="0.25">
      <c r="B38" s="7"/>
      <c r="C38" s="3"/>
      <c r="D38" s="4"/>
      <c r="F38" s="4"/>
      <c r="G38" s="3"/>
      <c r="H38" s="4"/>
      <c r="I38" s="3"/>
      <c r="J38" s="4"/>
      <c r="L38" s="11"/>
      <c r="M38" s="12">
        <f>SUM(M35:M37)</f>
        <v>20</v>
      </c>
    </row>
    <row r="39" spans="2:13" x14ac:dyDescent="0.25">
      <c r="B39" s="7"/>
      <c r="C39" s="3"/>
      <c r="D39" s="4"/>
      <c r="F39" s="4"/>
      <c r="G39" s="3"/>
      <c r="H39" s="4"/>
      <c r="I39" s="3"/>
      <c r="J39" s="4"/>
    </row>
    <row r="40" spans="2:13" x14ac:dyDescent="0.25">
      <c r="B40" s="6"/>
      <c r="C40" s="11"/>
      <c r="D40" s="8">
        <f>SUM(D35)</f>
        <v>11.5</v>
      </c>
      <c r="E40" s="8"/>
      <c r="F40" s="8"/>
      <c r="G40" s="8"/>
      <c r="H40" s="8"/>
      <c r="I40" s="8"/>
      <c r="J40" s="12">
        <f>SUM(J35:J39,F35,H35)</f>
        <v>50</v>
      </c>
    </row>
    <row r="42" spans="2:13" x14ac:dyDescent="0.25">
      <c r="B42" s="9" t="s">
        <v>2</v>
      </c>
      <c r="C42" s="1" t="s">
        <v>3</v>
      </c>
      <c r="D42" s="2" t="s">
        <v>6</v>
      </c>
      <c r="E42" s="5" t="s">
        <v>4</v>
      </c>
      <c r="F42" s="2" t="s">
        <v>6</v>
      </c>
      <c r="G42" s="1" t="s">
        <v>1</v>
      </c>
      <c r="H42" s="2" t="s">
        <v>6</v>
      </c>
      <c r="I42" s="1" t="s">
        <v>5</v>
      </c>
      <c r="J42" s="2" t="s">
        <v>6</v>
      </c>
      <c r="L42" s="1" t="s">
        <v>11</v>
      </c>
      <c r="M42" s="2" t="s">
        <v>6</v>
      </c>
    </row>
    <row r="43" spans="2:13" x14ac:dyDescent="0.25">
      <c r="B43" s="10">
        <v>45720</v>
      </c>
      <c r="C43" s="3" t="s">
        <v>117</v>
      </c>
      <c r="D43" s="4">
        <v>16.2</v>
      </c>
      <c r="F43" s="4"/>
      <c r="G43" s="3"/>
      <c r="H43" s="4"/>
      <c r="I43" s="3" t="s">
        <v>135</v>
      </c>
      <c r="J43" s="4">
        <v>200</v>
      </c>
      <c r="L43" s="3" t="s">
        <v>191</v>
      </c>
      <c r="M43" s="4">
        <v>41.9</v>
      </c>
    </row>
    <row r="44" spans="2:13" x14ac:dyDescent="0.25">
      <c r="B44" s="7"/>
      <c r="C44" s="3"/>
      <c r="D44" s="4"/>
      <c r="F44" s="4"/>
      <c r="G44" s="3"/>
      <c r="H44" s="4"/>
      <c r="I44" s="3"/>
      <c r="J44" s="4"/>
      <c r="L44" s="3"/>
      <c r="M44" s="4"/>
    </row>
    <row r="45" spans="2:13" x14ac:dyDescent="0.25">
      <c r="B45" s="7"/>
      <c r="C45" s="3"/>
      <c r="D45" s="4"/>
      <c r="F45" s="4"/>
      <c r="G45" s="3"/>
      <c r="H45" s="4"/>
      <c r="I45" s="3"/>
      <c r="J45" s="4"/>
      <c r="L45" s="13"/>
      <c r="M45" s="14"/>
    </row>
    <row r="46" spans="2:13" x14ac:dyDescent="0.25">
      <c r="B46" s="7"/>
      <c r="C46" s="3"/>
      <c r="D46" s="4"/>
      <c r="F46" s="4"/>
      <c r="G46" s="3"/>
      <c r="H46" s="4"/>
      <c r="I46" s="3"/>
      <c r="J46" s="4"/>
      <c r="L46" s="11"/>
      <c r="M46" s="12">
        <f>SUM(M43:M45)</f>
        <v>41.9</v>
      </c>
    </row>
    <row r="47" spans="2:13" x14ac:dyDescent="0.25">
      <c r="B47" s="7"/>
      <c r="C47" s="3"/>
      <c r="D47" s="4"/>
      <c r="F47" s="4"/>
      <c r="G47" s="3"/>
      <c r="H47" s="4"/>
      <c r="I47" s="3"/>
      <c r="J47" s="4"/>
    </row>
    <row r="48" spans="2:13" x14ac:dyDescent="0.25">
      <c r="B48" s="6"/>
      <c r="C48" s="11"/>
      <c r="D48" s="8">
        <f>SUM(D43)</f>
        <v>16.2</v>
      </c>
      <c r="E48" s="8"/>
      <c r="F48" s="8"/>
      <c r="G48" s="8"/>
      <c r="H48" s="8"/>
      <c r="I48" s="8"/>
      <c r="J48" s="12">
        <f>SUM(J43:J47,F43,H43)</f>
        <v>200</v>
      </c>
    </row>
    <row r="50" spans="2:10" x14ac:dyDescent="0.25">
      <c r="B50" s="9" t="s">
        <v>2</v>
      </c>
      <c r="C50" s="1" t="s">
        <v>3</v>
      </c>
      <c r="D50" s="2" t="s">
        <v>6</v>
      </c>
      <c r="E50" s="5" t="s">
        <v>4</v>
      </c>
      <c r="F50" s="2" t="s">
        <v>6</v>
      </c>
      <c r="G50" s="1" t="s">
        <v>1</v>
      </c>
      <c r="H50" s="2" t="s">
        <v>6</v>
      </c>
      <c r="I50" s="1" t="s">
        <v>5</v>
      </c>
      <c r="J50" s="2" t="s">
        <v>6</v>
      </c>
    </row>
    <row r="51" spans="2:10" x14ac:dyDescent="0.25">
      <c r="B51" s="10">
        <v>45721</v>
      </c>
      <c r="C51" s="3" t="s">
        <v>220</v>
      </c>
      <c r="D51" s="4">
        <v>9</v>
      </c>
      <c r="F51" s="4"/>
      <c r="G51" s="3"/>
      <c r="H51" s="4"/>
      <c r="I51" s="3"/>
      <c r="J51" s="4"/>
    </row>
    <row r="52" spans="2:10" x14ac:dyDescent="0.25">
      <c r="B52" s="7"/>
      <c r="C52" s="3" t="s">
        <v>15</v>
      </c>
      <c r="D52" s="4">
        <v>5.4</v>
      </c>
      <c r="F52" s="4"/>
      <c r="G52" s="3"/>
      <c r="H52" s="4"/>
      <c r="I52" s="3"/>
      <c r="J52" s="4"/>
    </row>
    <row r="53" spans="2:10" x14ac:dyDescent="0.25">
      <c r="B53" s="7"/>
      <c r="C53" s="3"/>
      <c r="D53" s="4"/>
      <c r="F53" s="4"/>
      <c r="G53" s="3"/>
      <c r="H53" s="4"/>
      <c r="I53" s="3"/>
      <c r="J53" s="4"/>
    </row>
    <row r="54" spans="2:10" x14ac:dyDescent="0.25">
      <c r="B54" s="7"/>
      <c r="C54" s="3"/>
      <c r="D54" s="4"/>
      <c r="F54" s="4"/>
      <c r="G54" s="3"/>
      <c r="H54" s="4"/>
      <c r="I54" s="3"/>
      <c r="J54" s="4"/>
    </row>
    <row r="55" spans="2:10" x14ac:dyDescent="0.25">
      <c r="B55" s="7"/>
      <c r="C55" s="3"/>
      <c r="D55" s="4"/>
      <c r="F55" s="4"/>
      <c r="G55" s="3"/>
      <c r="H55" s="4"/>
      <c r="I55" s="3"/>
      <c r="J55" s="4"/>
    </row>
    <row r="56" spans="2:10" x14ac:dyDescent="0.25">
      <c r="B56" s="6"/>
      <c r="C56" s="11"/>
      <c r="D56" s="8">
        <f>SUM(D51)</f>
        <v>9</v>
      </c>
      <c r="E56" s="8"/>
      <c r="F56" s="8"/>
      <c r="G56" s="8"/>
      <c r="H56" s="8"/>
      <c r="I56" s="8"/>
      <c r="J56" s="12">
        <f>SUM(J51:J55,F51,H51)</f>
        <v>0</v>
      </c>
    </row>
    <row r="58" spans="2:10" x14ac:dyDescent="0.25">
      <c r="B58" s="9" t="s">
        <v>2</v>
      </c>
      <c r="C58" s="1" t="s">
        <v>3</v>
      </c>
      <c r="D58" s="2" t="s">
        <v>6</v>
      </c>
      <c r="E58" s="5" t="s">
        <v>4</v>
      </c>
      <c r="F58" s="2" t="s">
        <v>6</v>
      </c>
      <c r="G58" s="1" t="s">
        <v>1</v>
      </c>
      <c r="H58" s="2" t="s">
        <v>6</v>
      </c>
      <c r="I58" s="1" t="s">
        <v>5</v>
      </c>
      <c r="J58" s="2" t="s">
        <v>6</v>
      </c>
    </row>
    <row r="59" spans="2:10" x14ac:dyDescent="0.25">
      <c r="B59" s="10">
        <v>45722</v>
      </c>
      <c r="C59" s="3" t="s">
        <v>15</v>
      </c>
      <c r="D59" s="4">
        <v>3.4</v>
      </c>
      <c r="E59" t="s">
        <v>7</v>
      </c>
      <c r="F59" s="4">
        <v>100</v>
      </c>
      <c r="G59" s="3"/>
      <c r="H59" s="4"/>
      <c r="I59" s="3"/>
      <c r="J59" s="4"/>
    </row>
    <row r="60" spans="2:10" x14ac:dyDescent="0.25">
      <c r="B60" s="7"/>
      <c r="C60" s="3" t="s">
        <v>220</v>
      </c>
      <c r="D60" s="4">
        <v>9.5</v>
      </c>
      <c r="F60" s="4"/>
      <c r="G60" s="3"/>
      <c r="H60" s="4"/>
      <c r="I60" s="3"/>
      <c r="J60" s="4"/>
    </row>
    <row r="61" spans="2:10" x14ac:dyDescent="0.25">
      <c r="B61" s="7"/>
      <c r="C61" s="3" t="s">
        <v>100</v>
      </c>
      <c r="D61" s="4">
        <v>27.72</v>
      </c>
      <c r="F61" s="4"/>
      <c r="G61" s="3"/>
      <c r="H61" s="4"/>
      <c r="I61" s="3"/>
      <c r="J61" s="4"/>
    </row>
    <row r="62" spans="2:10" x14ac:dyDescent="0.25">
      <c r="B62" s="7"/>
      <c r="C62" s="3"/>
      <c r="D62" s="4"/>
      <c r="F62" s="4"/>
      <c r="G62" s="3"/>
      <c r="H62" s="4"/>
      <c r="I62" s="3"/>
      <c r="J62" s="4"/>
    </row>
    <row r="63" spans="2:10" x14ac:dyDescent="0.25">
      <c r="B63" s="7"/>
      <c r="C63" s="3"/>
      <c r="D63" s="4"/>
      <c r="F63" s="4"/>
      <c r="G63" s="3"/>
      <c r="H63" s="4"/>
      <c r="I63" s="3"/>
      <c r="J63" s="4"/>
    </row>
    <row r="64" spans="2:10" x14ac:dyDescent="0.25">
      <c r="B64" s="6"/>
      <c r="C64" s="11"/>
      <c r="D64" s="8">
        <f>SUM(D59)</f>
        <v>3.4</v>
      </c>
      <c r="E64" s="8"/>
      <c r="F64" s="8"/>
      <c r="G64" s="8"/>
      <c r="H64" s="8"/>
      <c r="I64" s="8"/>
      <c r="J64" s="12">
        <f>SUM(J59:J63,F59,H59)</f>
        <v>100</v>
      </c>
    </row>
    <row r="66" spans="2:10" x14ac:dyDescent="0.25">
      <c r="B66" s="9" t="s">
        <v>2</v>
      </c>
      <c r="C66" s="1" t="s">
        <v>3</v>
      </c>
      <c r="D66" s="2" t="s">
        <v>6</v>
      </c>
      <c r="E66" s="5" t="s">
        <v>4</v>
      </c>
      <c r="F66" s="2" t="s">
        <v>6</v>
      </c>
      <c r="G66" s="1" t="s">
        <v>1</v>
      </c>
      <c r="H66" s="2" t="s">
        <v>6</v>
      </c>
      <c r="I66" s="1" t="s">
        <v>5</v>
      </c>
      <c r="J66" s="2" t="s">
        <v>6</v>
      </c>
    </row>
    <row r="67" spans="2:10" x14ac:dyDescent="0.25">
      <c r="B67" s="10">
        <v>45723</v>
      </c>
      <c r="C67" s="3" t="s">
        <v>220</v>
      </c>
      <c r="D67" s="4">
        <v>10</v>
      </c>
      <c r="E67" t="s">
        <v>144</v>
      </c>
      <c r="F67" s="4">
        <v>18.75</v>
      </c>
      <c r="G67" s="3"/>
      <c r="H67" s="4"/>
      <c r="I67" s="3"/>
      <c r="J67" s="4"/>
    </row>
    <row r="68" spans="2:10" x14ac:dyDescent="0.25">
      <c r="B68" s="7"/>
      <c r="C68" s="3" t="s">
        <v>15</v>
      </c>
      <c r="D68" s="4">
        <v>3.4</v>
      </c>
      <c r="F68" s="4"/>
      <c r="G68" s="3"/>
      <c r="H68" s="4"/>
      <c r="I68" s="3"/>
      <c r="J68" s="4"/>
    </row>
    <row r="69" spans="2:10" x14ac:dyDescent="0.25">
      <c r="B69" s="7"/>
      <c r="C69" s="3"/>
      <c r="D69" s="4"/>
      <c r="F69" s="4"/>
      <c r="G69" s="3"/>
      <c r="H69" s="4"/>
      <c r="I69" s="3"/>
      <c r="J69" s="4"/>
    </row>
    <row r="70" spans="2:10" x14ac:dyDescent="0.25">
      <c r="B70" s="7"/>
      <c r="C70" s="3"/>
      <c r="D70" s="4"/>
      <c r="F70" s="4"/>
      <c r="G70" s="3"/>
      <c r="H70" s="4"/>
      <c r="I70" s="3"/>
      <c r="J70" s="4"/>
    </row>
    <row r="71" spans="2:10" x14ac:dyDescent="0.25">
      <c r="B71" s="7"/>
      <c r="C71" s="3"/>
      <c r="D71" s="4"/>
      <c r="F71" s="4"/>
      <c r="G71" s="3"/>
      <c r="H71" s="4"/>
      <c r="I71" s="3"/>
      <c r="J71" s="4"/>
    </row>
    <row r="72" spans="2:10" x14ac:dyDescent="0.25">
      <c r="B72" s="6"/>
      <c r="C72" s="11"/>
      <c r="D72" s="8">
        <f>SUM(D67)</f>
        <v>10</v>
      </c>
      <c r="E72" s="8"/>
      <c r="F72" s="8"/>
      <c r="G72" s="8"/>
      <c r="H72" s="8"/>
      <c r="I72" s="8"/>
      <c r="J72" s="12">
        <f>SUM(J67:J71,F67,H67)</f>
        <v>18.75</v>
      </c>
    </row>
    <row r="74" spans="2:10" x14ac:dyDescent="0.25">
      <c r="B74" s="9" t="s">
        <v>2</v>
      </c>
      <c r="C74" s="1" t="s">
        <v>3</v>
      </c>
      <c r="D74" s="2" t="s">
        <v>6</v>
      </c>
      <c r="E74" s="5" t="s">
        <v>4</v>
      </c>
      <c r="F74" s="2" t="s">
        <v>6</v>
      </c>
      <c r="G74" s="1" t="s">
        <v>1</v>
      </c>
      <c r="H74" s="2" t="s">
        <v>6</v>
      </c>
      <c r="I74" s="1" t="s">
        <v>5</v>
      </c>
      <c r="J74" s="2" t="s">
        <v>6</v>
      </c>
    </row>
    <row r="75" spans="2:10" x14ac:dyDescent="0.25">
      <c r="B75" s="10">
        <v>45724</v>
      </c>
      <c r="C75" s="3"/>
      <c r="D75" s="4"/>
      <c r="E75" t="s">
        <v>148</v>
      </c>
      <c r="F75" s="4">
        <v>80.95</v>
      </c>
      <c r="G75" s="3" t="s">
        <v>230</v>
      </c>
      <c r="H75" s="4">
        <v>143.1</v>
      </c>
      <c r="I75" s="3"/>
      <c r="J75" s="4"/>
    </row>
    <row r="76" spans="2:10" x14ac:dyDescent="0.25">
      <c r="B76" s="7"/>
      <c r="C76" s="3"/>
      <c r="D76" s="4"/>
      <c r="F76" s="4"/>
      <c r="G76" s="3"/>
      <c r="H76" s="4"/>
      <c r="I76" s="3"/>
      <c r="J76" s="4"/>
    </row>
    <row r="77" spans="2:10" x14ac:dyDescent="0.25">
      <c r="B77" s="7"/>
      <c r="C77" s="3"/>
      <c r="D77" s="4"/>
      <c r="F77" s="4"/>
      <c r="G77" s="3"/>
      <c r="H77" s="4"/>
      <c r="I77" s="3"/>
      <c r="J77" s="4"/>
    </row>
    <row r="78" spans="2:10" x14ac:dyDescent="0.25">
      <c r="B78" s="7"/>
      <c r="C78" s="3"/>
      <c r="D78" s="4"/>
      <c r="F78" s="4"/>
      <c r="G78" s="3"/>
      <c r="H78" s="4"/>
      <c r="I78" s="3"/>
      <c r="J78" s="4"/>
    </row>
    <row r="79" spans="2:10" x14ac:dyDescent="0.25">
      <c r="B79" s="7"/>
      <c r="C79" s="3"/>
      <c r="D79" s="4"/>
      <c r="F79" s="4"/>
      <c r="G79" s="3"/>
      <c r="H79" s="4"/>
      <c r="I79" s="3"/>
      <c r="J79" s="4"/>
    </row>
    <row r="80" spans="2:10" x14ac:dyDescent="0.25">
      <c r="B80" s="6"/>
      <c r="C80" s="11"/>
      <c r="D80" s="8">
        <f>SUM(D75)</f>
        <v>0</v>
      </c>
      <c r="E80" s="8"/>
      <c r="F80" s="8"/>
      <c r="G80" s="8"/>
      <c r="H80" s="8"/>
      <c r="I80" s="8"/>
      <c r="J80" s="12">
        <f>SUM(J75:J79,F75,H75)</f>
        <v>224.05</v>
      </c>
    </row>
    <row r="82" spans="2:10" x14ac:dyDescent="0.25">
      <c r="B82" s="9" t="s">
        <v>2</v>
      </c>
      <c r="C82" s="1" t="s">
        <v>3</v>
      </c>
      <c r="D82" s="2" t="s">
        <v>6</v>
      </c>
      <c r="E82" s="5" t="s">
        <v>4</v>
      </c>
      <c r="F82" s="2" t="s">
        <v>6</v>
      </c>
      <c r="G82" s="1" t="s">
        <v>1</v>
      </c>
      <c r="H82" s="2" t="s">
        <v>6</v>
      </c>
      <c r="I82" s="1" t="s">
        <v>5</v>
      </c>
      <c r="J82" s="2" t="s">
        <v>6</v>
      </c>
    </row>
    <row r="83" spans="2:10" x14ac:dyDescent="0.25">
      <c r="B83" s="10">
        <v>45725</v>
      </c>
      <c r="C83" s="3"/>
      <c r="D83" s="4"/>
      <c r="F83" s="4"/>
      <c r="G83" s="3" t="s">
        <v>231</v>
      </c>
      <c r="H83" s="4">
        <v>8.6300000000000008</v>
      </c>
      <c r="I83" s="3"/>
      <c r="J83" s="4"/>
    </row>
    <row r="84" spans="2:10" x14ac:dyDescent="0.25">
      <c r="B84" s="7"/>
      <c r="C84" s="3"/>
      <c r="D84" s="4"/>
      <c r="F84" s="4"/>
      <c r="G84" s="3" t="s">
        <v>233</v>
      </c>
      <c r="H84" s="4">
        <v>22.05</v>
      </c>
      <c r="I84" s="3"/>
      <c r="J84" s="4"/>
    </row>
    <row r="85" spans="2:10" x14ac:dyDescent="0.25">
      <c r="B85" s="7"/>
      <c r="C85" s="3"/>
      <c r="D85" s="4"/>
      <c r="F85" s="4"/>
      <c r="G85" s="3"/>
      <c r="H85" s="4"/>
      <c r="I85" s="3"/>
      <c r="J85" s="4"/>
    </row>
    <row r="86" spans="2:10" x14ac:dyDescent="0.25">
      <c r="B86" s="7"/>
      <c r="C86" s="3"/>
      <c r="D86" s="4"/>
      <c r="F86" s="4"/>
      <c r="G86" s="3"/>
      <c r="H86" s="4"/>
      <c r="I86" s="3"/>
      <c r="J86" s="4"/>
    </row>
    <row r="87" spans="2:10" x14ac:dyDescent="0.25">
      <c r="B87" s="7"/>
      <c r="C87" s="3"/>
      <c r="D87" s="4"/>
      <c r="F87" s="4"/>
      <c r="G87" s="3"/>
      <c r="H87" s="4"/>
      <c r="I87" s="3"/>
      <c r="J87" s="4"/>
    </row>
    <row r="88" spans="2:10" x14ac:dyDescent="0.25">
      <c r="B88" s="6"/>
      <c r="C88" s="11"/>
      <c r="D88" s="8">
        <f>SUM(D83)</f>
        <v>0</v>
      </c>
      <c r="E88" s="8"/>
      <c r="F88" s="8"/>
      <c r="G88" s="8"/>
      <c r="H88" s="8"/>
      <c r="I88" s="8"/>
      <c r="J88" s="12">
        <f>SUM(J83:J87,F83,H83)</f>
        <v>8.6300000000000008</v>
      </c>
    </row>
    <row r="90" spans="2:10" x14ac:dyDescent="0.25">
      <c r="B90" s="9" t="s">
        <v>2</v>
      </c>
      <c r="C90" s="1" t="s">
        <v>3</v>
      </c>
      <c r="D90" s="2" t="s">
        <v>6</v>
      </c>
      <c r="E90" s="5" t="s">
        <v>4</v>
      </c>
      <c r="F90" s="2" t="s">
        <v>6</v>
      </c>
      <c r="G90" s="1" t="s">
        <v>1</v>
      </c>
      <c r="H90" s="2" t="s">
        <v>6</v>
      </c>
      <c r="I90" s="1" t="s">
        <v>5</v>
      </c>
      <c r="J90" s="2" t="s">
        <v>6</v>
      </c>
    </row>
    <row r="91" spans="2:10" x14ac:dyDescent="0.25">
      <c r="B91" s="10">
        <v>45726</v>
      </c>
      <c r="C91" s="3" t="s">
        <v>15</v>
      </c>
      <c r="D91" s="4">
        <v>3.4</v>
      </c>
      <c r="E91" t="s">
        <v>7</v>
      </c>
      <c r="F91" s="4">
        <v>100</v>
      </c>
      <c r="G91" s="3" t="s">
        <v>232</v>
      </c>
      <c r="H91" s="4">
        <v>75.2</v>
      </c>
      <c r="I91" s="3"/>
      <c r="J91" s="4"/>
    </row>
    <row r="92" spans="2:10" x14ac:dyDescent="0.25">
      <c r="B92" s="7"/>
      <c r="C92" s="3" t="s">
        <v>64</v>
      </c>
      <c r="D92" s="4">
        <v>11</v>
      </c>
      <c r="F92" s="4"/>
      <c r="G92" s="3"/>
      <c r="H92" s="4"/>
      <c r="I92" s="3"/>
      <c r="J92" s="4"/>
    </row>
    <row r="93" spans="2:10" x14ac:dyDescent="0.25">
      <c r="B93" s="7"/>
      <c r="C93" s="3" t="s">
        <v>100</v>
      </c>
      <c r="D93" s="4">
        <v>7.9</v>
      </c>
      <c r="F93" s="4"/>
      <c r="G93" s="3"/>
      <c r="H93" s="4"/>
      <c r="I93" s="3"/>
      <c r="J93" s="4"/>
    </row>
    <row r="94" spans="2:10" x14ac:dyDescent="0.25">
      <c r="B94" s="7"/>
      <c r="C94" s="3"/>
      <c r="D94" s="4"/>
      <c r="F94" s="4"/>
      <c r="G94" s="3"/>
      <c r="H94" s="4"/>
      <c r="I94" s="3"/>
      <c r="J94" s="4"/>
    </row>
    <row r="95" spans="2:10" x14ac:dyDescent="0.25">
      <c r="B95" s="7"/>
      <c r="C95" s="3"/>
      <c r="D95" s="4"/>
      <c r="F95" s="4"/>
      <c r="G95" s="3"/>
      <c r="H95" s="4"/>
      <c r="I95" s="3"/>
      <c r="J95" s="4"/>
    </row>
    <row r="96" spans="2:10" x14ac:dyDescent="0.25">
      <c r="B96" s="6"/>
      <c r="C96" s="11"/>
      <c r="D96" s="8">
        <f>SUM(D91)</f>
        <v>3.4</v>
      </c>
      <c r="E96" s="8"/>
      <c r="F96" s="8"/>
      <c r="G96" s="8"/>
      <c r="H96" s="8"/>
      <c r="I96" s="8"/>
      <c r="J96" s="12">
        <f>SUM(J91:J95,F91,H91)</f>
        <v>175.2</v>
      </c>
    </row>
    <row r="98" spans="2:10" x14ac:dyDescent="0.25">
      <c r="B98" s="9" t="s">
        <v>2</v>
      </c>
      <c r="C98" s="1" t="s">
        <v>3</v>
      </c>
      <c r="D98" s="2" t="s">
        <v>6</v>
      </c>
      <c r="E98" s="5" t="s">
        <v>4</v>
      </c>
      <c r="F98" s="2" t="s">
        <v>6</v>
      </c>
      <c r="G98" s="1" t="s">
        <v>1</v>
      </c>
      <c r="H98" s="2" t="s">
        <v>6</v>
      </c>
      <c r="I98" s="1" t="s">
        <v>5</v>
      </c>
      <c r="J98" s="2" t="s">
        <v>6</v>
      </c>
    </row>
    <row r="99" spans="2:10" x14ac:dyDescent="0.25">
      <c r="B99" s="10">
        <v>45727</v>
      </c>
      <c r="C99" s="3"/>
      <c r="D99" s="4"/>
      <c r="E99" t="s">
        <v>92</v>
      </c>
      <c r="F99" s="4">
        <v>19.5</v>
      </c>
      <c r="G99" s="3" t="s">
        <v>234</v>
      </c>
      <c r="H99" s="4">
        <v>19.899999999999999</v>
      </c>
      <c r="I99" s="3"/>
      <c r="J99" s="4"/>
    </row>
    <row r="100" spans="2:10" x14ac:dyDescent="0.25">
      <c r="B100" s="7"/>
      <c r="C100" s="3"/>
      <c r="D100" s="4"/>
      <c r="F100" s="4"/>
      <c r="G100" s="3"/>
      <c r="H100" s="4"/>
      <c r="I100" s="3"/>
      <c r="J100" s="4"/>
    </row>
    <row r="101" spans="2:10" x14ac:dyDescent="0.25">
      <c r="B101" s="7"/>
      <c r="C101" s="3"/>
      <c r="D101" s="4"/>
      <c r="F101" s="4"/>
      <c r="G101" s="3"/>
      <c r="H101" s="4"/>
      <c r="I101" s="3"/>
      <c r="J101" s="4"/>
    </row>
    <row r="102" spans="2:10" x14ac:dyDescent="0.25">
      <c r="B102" s="7"/>
      <c r="C102" s="3"/>
      <c r="D102" s="4"/>
      <c r="F102" s="4"/>
      <c r="G102" s="3"/>
      <c r="H102" s="4"/>
      <c r="I102" s="3"/>
      <c r="J102" s="4"/>
    </row>
    <row r="103" spans="2:10" x14ac:dyDescent="0.25">
      <c r="B103" s="7"/>
      <c r="C103" s="3"/>
      <c r="D103" s="4"/>
      <c r="F103" s="4"/>
      <c r="G103" s="3"/>
      <c r="H103" s="4"/>
      <c r="I103" s="3"/>
      <c r="J103" s="4"/>
    </row>
    <row r="104" spans="2:10" x14ac:dyDescent="0.25">
      <c r="B104" s="6"/>
      <c r="C104" s="11"/>
      <c r="D104" s="8">
        <f>SUM(D99)</f>
        <v>0</v>
      </c>
      <c r="E104" s="8"/>
      <c r="F104" s="8"/>
      <c r="G104" s="8"/>
      <c r="H104" s="8"/>
      <c r="I104" s="8"/>
      <c r="J104" s="12">
        <f>SUM(J99:J103,F99,H99)</f>
        <v>39.4</v>
      </c>
    </row>
    <row r="106" spans="2:10" x14ac:dyDescent="0.25">
      <c r="B106" s="9" t="s">
        <v>2</v>
      </c>
      <c r="C106" s="1" t="s">
        <v>3</v>
      </c>
      <c r="D106" s="2" t="s">
        <v>6</v>
      </c>
      <c r="E106" s="5" t="s">
        <v>4</v>
      </c>
      <c r="F106" s="2" t="s">
        <v>6</v>
      </c>
      <c r="G106" s="1" t="s">
        <v>1</v>
      </c>
      <c r="H106" s="2" t="s">
        <v>6</v>
      </c>
      <c r="I106" s="1" t="s">
        <v>5</v>
      </c>
      <c r="J106" s="2" t="s">
        <v>6</v>
      </c>
    </row>
    <row r="107" spans="2:10" x14ac:dyDescent="0.25">
      <c r="B107" s="10">
        <v>45728</v>
      </c>
      <c r="C107" s="3" t="s">
        <v>220</v>
      </c>
      <c r="D107" s="4">
        <v>11.5</v>
      </c>
      <c r="F107" s="4"/>
      <c r="G107" s="3"/>
      <c r="H107" s="4"/>
      <c r="I107" s="3" t="s">
        <v>200</v>
      </c>
      <c r="J107" s="4">
        <v>300</v>
      </c>
    </row>
    <row r="108" spans="2:10" x14ac:dyDescent="0.25">
      <c r="B108" s="7"/>
      <c r="C108" s="3" t="s">
        <v>15</v>
      </c>
      <c r="D108" s="4">
        <v>3.4</v>
      </c>
      <c r="F108" s="4"/>
      <c r="G108" s="3"/>
      <c r="H108" s="4"/>
      <c r="I108" s="3"/>
      <c r="J108" s="4"/>
    </row>
    <row r="109" spans="2:10" x14ac:dyDescent="0.25">
      <c r="B109" s="7"/>
      <c r="C109" s="3"/>
      <c r="D109" s="4"/>
      <c r="F109" s="4"/>
      <c r="G109" s="3"/>
      <c r="H109" s="4"/>
      <c r="I109" s="3"/>
      <c r="J109" s="4"/>
    </row>
    <row r="110" spans="2:10" x14ac:dyDescent="0.25">
      <c r="B110" s="7"/>
      <c r="C110" s="3"/>
      <c r="D110" s="4"/>
      <c r="F110" s="4"/>
      <c r="G110" s="3"/>
      <c r="H110" s="4"/>
      <c r="I110" s="3"/>
      <c r="J110" s="4"/>
    </row>
    <row r="111" spans="2:10" x14ac:dyDescent="0.25">
      <c r="B111" s="7"/>
      <c r="C111" s="3"/>
      <c r="D111" s="4"/>
      <c r="F111" s="4"/>
      <c r="G111" s="3"/>
      <c r="H111" s="4"/>
      <c r="I111" s="3"/>
      <c r="J111" s="4"/>
    </row>
    <row r="112" spans="2:10" x14ac:dyDescent="0.25">
      <c r="B112" s="6"/>
      <c r="C112" s="11"/>
      <c r="D112" s="8">
        <f>SUM(D107)</f>
        <v>11.5</v>
      </c>
      <c r="E112" s="8"/>
      <c r="F112" s="8"/>
      <c r="G112" s="8"/>
      <c r="H112" s="8"/>
      <c r="I112" s="8"/>
      <c r="J112" s="12">
        <f>SUM(J107:J111,F107,H107)</f>
        <v>300</v>
      </c>
    </row>
    <row r="114" spans="2:10" x14ac:dyDescent="0.25">
      <c r="B114" s="9" t="s">
        <v>2</v>
      </c>
      <c r="C114" s="1" t="s">
        <v>3</v>
      </c>
      <c r="D114" s="2" t="s">
        <v>6</v>
      </c>
      <c r="E114" s="5" t="s">
        <v>4</v>
      </c>
      <c r="F114" s="2" t="s">
        <v>6</v>
      </c>
      <c r="G114" s="1" t="s">
        <v>1</v>
      </c>
      <c r="H114" s="2" t="s">
        <v>6</v>
      </c>
      <c r="I114" s="1" t="s">
        <v>5</v>
      </c>
      <c r="J114" s="2" t="s">
        <v>6</v>
      </c>
    </row>
    <row r="115" spans="2:10" x14ac:dyDescent="0.25">
      <c r="B115" s="10">
        <v>45729</v>
      </c>
      <c r="C115" s="3" t="s">
        <v>220</v>
      </c>
      <c r="D115" s="4">
        <v>13.4</v>
      </c>
      <c r="F115" s="4"/>
      <c r="G115" s="3" t="s">
        <v>135</v>
      </c>
      <c r="H115" s="4">
        <v>80</v>
      </c>
      <c r="I115" s="3"/>
      <c r="J115" s="4"/>
    </row>
    <row r="116" spans="2:10" x14ac:dyDescent="0.25">
      <c r="B116" s="7"/>
      <c r="C116" s="3"/>
      <c r="D116" s="4"/>
      <c r="F116" s="4"/>
      <c r="G116" s="3"/>
      <c r="H116" s="4"/>
      <c r="I116" s="3"/>
      <c r="J116" s="4"/>
    </row>
    <row r="117" spans="2:10" x14ac:dyDescent="0.25">
      <c r="B117" s="7"/>
      <c r="C117" s="3"/>
      <c r="D117" s="4"/>
      <c r="F117" s="4"/>
      <c r="G117" s="3"/>
      <c r="H117" s="4"/>
      <c r="I117" s="3"/>
      <c r="J117" s="4"/>
    </row>
    <row r="118" spans="2:10" x14ac:dyDescent="0.25">
      <c r="B118" s="7"/>
      <c r="C118" s="3"/>
      <c r="D118" s="4"/>
      <c r="F118" s="4"/>
      <c r="G118" s="3"/>
      <c r="H118" s="4"/>
      <c r="I118" s="3"/>
      <c r="J118" s="4"/>
    </row>
    <row r="119" spans="2:10" x14ac:dyDescent="0.25">
      <c r="B119" s="7"/>
      <c r="C119" s="3"/>
      <c r="D119" s="4"/>
      <c r="F119" s="4"/>
      <c r="G119" s="3"/>
      <c r="H119" s="4"/>
      <c r="I119" s="3"/>
      <c r="J119" s="4"/>
    </row>
    <row r="120" spans="2:10" x14ac:dyDescent="0.25">
      <c r="B120" s="6"/>
      <c r="C120" s="11"/>
      <c r="D120" s="8">
        <f>SUM(D115)</f>
        <v>13.4</v>
      </c>
      <c r="E120" s="8"/>
      <c r="F120" s="8"/>
      <c r="G120" s="8"/>
      <c r="H120" s="8"/>
      <c r="I120" s="8"/>
      <c r="J120" s="12">
        <f>SUM(J115:J119,F115,H115)</f>
        <v>80</v>
      </c>
    </row>
    <row r="122" spans="2:10" x14ac:dyDescent="0.25">
      <c r="B122" s="9" t="s">
        <v>2</v>
      </c>
      <c r="C122" s="1" t="s">
        <v>3</v>
      </c>
      <c r="D122" s="2" t="s">
        <v>6</v>
      </c>
      <c r="E122" s="5" t="s">
        <v>4</v>
      </c>
      <c r="F122" s="2" t="s">
        <v>6</v>
      </c>
      <c r="G122" s="1" t="s">
        <v>1</v>
      </c>
      <c r="H122" s="2" t="s">
        <v>6</v>
      </c>
      <c r="I122" s="1" t="s">
        <v>5</v>
      </c>
      <c r="J122" s="2" t="s">
        <v>6</v>
      </c>
    </row>
    <row r="123" spans="2:10" x14ac:dyDescent="0.25">
      <c r="B123" s="10">
        <v>45730</v>
      </c>
      <c r="C123" s="3"/>
      <c r="D123" s="4"/>
      <c r="E123" t="s">
        <v>12</v>
      </c>
      <c r="F123" s="4">
        <v>13.5</v>
      </c>
      <c r="G123" s="3"/>
      <c r="H123" s="4"/>
      <c r="I123" s="3"/>
      <c r="J123" s="4"/>
    </row>
    <row r="124" spans="2:10" x14ac:dyDescent="0.25">
      <c r="B124" s="7"/>
      <c r="C124" s="3"/>
      <c r="D124" s="4"/>
      <c r="F124" s="4"/>
      <c r="G124" s="3"/>
      <c r="H124" s="4"/>
      <c r="I124" s="3"/>
      <c r="J124" s="4"/>
    </row>
    <row r="125" spans="2:10" x14ac:dyDescent="0.25">
      <c r="B125" s="7"/>
      <c r="C125" s="3"/>
      <c r="D125" s="4"/>
      <c r="F125" s="4"/>
      <c r="G125" s="3"/>
      <c r="H125" s="4"/>
      <c r="I125" s="3"/>
      <c r="J125" s="4"/>
    </row>
    <row r="126" spans="2:10" x14ac:dyDescent="0.25">
      <c r="B126" s="7"/>
      <c r="C126" s="3"/>
      <c r="D126" s="4"/>
      <c r="F126" s="4"/>
      <c r="G126" s="3"/>
      <c r="H126" s="4"/>
      <c r="I126" s="3"/>
      <c r="J126" s="4"/>
    </row>
    <row r="127" spans="2:10" x14ac:dyDescent="0.25">
      <c r="B127" s="7"/>
      <c r="C127" s="3"/>
      <c r="D127" s="4"/>
      <c r="F127" s="4"/>
      <c r="G127" s="3"/>
      <c r="H127" s="4"/>
      <c r="I127" s="3"/>
      <c r="J127" s="4"/>
    </row>
    <row r="128" spans="2:10" x14ac:dyDescent="0.25">
      <c r="B128" s="6"/>
      <c r="C128" s="11"/>
      <c r="D128" s="8">
        <f>SUM(D123)</f>
        <v>0</v>
      </c>
      <c r="E128" s="8"/>
      <c r="F128" s="8"/>
      <c r="G128" s="8"/>
      <c r="H128" s="8"/>
      <c r="I128" s="8"/>
      <c r="J128" s="12">
        <f>SUM(J123:J127,F123,H123)</f>
        <v>13.5</v>
      </c>
    </row>
    <row r="130" spans="2:13" x14ac:dyDescent="0.25">
      <c r="B130" s="9" t="s">
        <v>2</v>
      </c>
      <c r="C130" s="1" t="s">
        <v>3</v>
      </c>
      <c r="D130" s="2" t="s">
        <v>6</v>
      </c>
      <c r="E130" s="5" t="s">
        <v>4</v>
      </c>
      <c r="F130" s="2" t="s">
        <v>6</v>
      </c>
      <c r="G130" s="1" t="s">
        <v>1</v>
      </c>
      <c r="H130" s="2" t="s">
        <v>6</v>
      </c>
      <c r="I130" s="1" t="s">
        <v>5</v>
      </c>
      <c r="J130" s="2" t="s">
        <v>6</v>
      </c>
      <c r="L130" s="1" t="s">
        <v>11</v>
      </c>
      <c r="M130" s="2" t="s">
        <v>6</v>
      </c>
    </row>
    <row r="131" spans="2:13" x14ac:dyDescent="0.25">
      <c r="B131" s="10">
        <v>45731</v>
      </c>
      <c r="C131" s="3"/>
      <c r="D131" s="4"/>
      <c r="E131" t="s">
        <v>15</v>
      </c>
      <c r="F131" s="4">
        <v>3.8</v>
      </c>
      <c r="G131" s="3" t="s">
        <v>135</v>
      </c>
      <c r="H131" s="4">
        <v>148</v>
      </c>
      <c r="I131" s="3"/>
      <c r="J131" s="4"/>
      <c r="L131" s="3" t="s">
        <v>238</v>
      </c>
      <c r="M131" s="4">
        <v>18.8</v>
      </c>
    </row>
    <row r="132" spans="2:13" x14ac:dyDescent="0.25">
      <c r="B132" s="7"/>
      <c r="C132" s="3"/>
      <c r="D132" s="4"/>
      <c r="F132" s="4"/>
      <c r="G132" s="3" t="s">
        <v>59</v>
      </c>
      <c r="H132" s="4">
        <v>4.9000000000000004</v>
      </c>
      <c r="I132" s="3"/>
      <c r="J132" s="4"/>
      <c r="L132" s="3"/>
      <c r="M132" s="4"/>
    </row>
    <row r="133" spans="2:13" x14ac:dyDescent="0.25">
      <c r="B133" s="7"/>
      <c r="C133" s="3"/>
      <c r="D133" s="4"/>
      <c r="F133" s="4"/>
      <c r="G133" s="3"/>
      <c r="H133" s="4"/>
      <c r="I133" s="3"/>
      <c r="J133" s="4"/>
      <c r="L133" s="13"/>
      <c r="M133" s="14"/>
    </row>
    <row r="134" spans="2:13" x14ac:dyDescent="0.25">
      <c r="B134" s="7"/>
      <c r="C134" s="3"/>
      <c r="D134" s="4"/>
      <c r="F134" s="4"/>
      <c r="G134" s="3"/>
      <c r="H134" s="4"/>
      <c r="I134" s="3"/>
      <c r="J134" s="4"/>
      <c r="L134" s="11"/>
      <c r="M134" s="12">
        <f>SUM(M131:M133)</f>
        <v>18.8</v>
      </c>
    </row>
    <row r="135" spans="2:13" x14ac:dyDescent="0.25">
      <c r="B135" s="7"/>
      <c r="C135" s="3"/>
      <c r="D135" s="4"/>
      <c r="F135" s="4"/>
      <c r="G135" s="3"/>
      <c r="H135" s="4"/>
      <c r="I135" s="3"/>
      <c r="J135" s="4"/>
    </row>
    <row r="136" spans="2:13" x14ac:dyDescent="0.25">
      <c r="B136" s="6"/>
      <c r="C136" s="11"/>
      <c r="D136" s="8">
        <f>SUM(D131)</f>
        <v>0</v>
      </c>
      <c r="E136" s="8"/>
      <c r="F136" s="8"/>
      <c r="G136" s="8"/>
      <c r="H136" s="8"/>
      <c r="I136" s="8"/>
      <c r="J136" s="12">
        <f>SUM(J131:J135,F131,H131)</f>
        <v>151.80000000000001</v>
      </c>
    </row>
    <row r="138" spans="2:13" x14ac:dyDescent="0.25">
      <c r="B138" s="9" t="s">
        <v>2</v>
      </c>
      <c r="C138" s="1" t="s">
        <v>3</v>
      </c>
      <c r="D138" s="2" t="s">
        <v>6</v>
      </c>
      <c r="E138" s="5" t="s">
        <v>4</v>
      </c>
      <c r="F138" s="2" t="s">
        <v>6</v>
      </c>
      <c r="G138" s="1" t="s">
        <v>1</v>
      </c>
      <c r="H138" s="2" t="s">
        <v>6</v>
      </c>
      <c r="I138" s="1" t="s">
        <v>5</v>
      </c>
      <c r="J138" s="2" t="s">
        <v>6</v>
      </c>
      <c r="L138" s="1" t="s">
        <v>11</v>
      </c>
      <c r="M138" s="2" t="s">
        <v>6</v>
      </c>
    </row>
    <row r="139" spans="2:13" x14ac:dyDescent="0.25">
      <c r="B139" s="10">
        <v>45732</v>
      </c>
      <c r="C139" s="3"/>
      <c r="D139" s="4"/>
      <c r="E139" t="s">
        <v>26</v>
      </c>
      <c r="F139" s="4">
        <v>18.899999999999999</v>
      </c>
      <c r="G139" s="3" t="s">
        <v>235</v>
      </c>
      <c r="H139" s="4">
        <v>20</v>
      </c>
      <c r="I139" s="3"/>
      <c r="J139" s="4"/>
      <c r="L139" s="3" t="s">
        <v>238</v>
      </c>
      <c r="M139" s="4">
        <v>23.45</v>
      </c>
    </row>
    <row r="140" spans="2:13" x14ac:dyDescent="0.25">
      <c r="B140" s="7"/>
      <c r="C140" s="3"/>
      <c r="D140" s="4"/>
      <c r="E140" t="s">
        <v>100</v>
      </c>
      <c r="F140" s="4">
        <v>30</v>
      </c>
      <c r="G140" s="3" t="s">
        <v>233</v>
      </c>
      <c r="H140" s="4">
        <v>30.5</v>
      </c>
      <c r="I140" s="3"/>
      <c r="J140" s="4"/>
      <c r="L140" s="3"/>
      <c r="M140" s="4"/>
    </row>
    <row r="141" spans="2:13" x14ac:dyDescent="0.25">
      <c r="B141" s="7"/>
      <c r="C141" s="3"/>
      <c r="D141" s="4"/>
      <c r="F141" s="4"/>
      <c r="G141" s="3"/>
      <c r="H141" s="4"/>
      <c r="I141" s="3"/>
      <c r="J141" s="4"/>
      <c r="L141" s="13"/>
      <c r="M141" s="14"/>
    </row>
    <row r="142" spans="2:13" x14ac:dyDescent="0.25">
      <c r="B142" s="7"/>
      <c r="C142" s="3"/>
      <c r="D142" s="4"/>
      <c r="F142" s="4"/>
      <c r="G142" s="3"/>
      <c r="H142" s="4"/>
      <c r="I142" s="3"/>
      <c r="J142" s="4"/>
      <c r="L142" s="11"/>
      <c r="M142" s="12">
        <f>SUM(M139:M141)</f>
        <v>23.45</v>
      </c>
    </row>
    <row r="143" spans="2:13" x14ac:dyDescent="0.25">
      <c r="B143" s="7"/>
      <c r="C143" s="3"/>
      <c r="D143" s="4"/>
      <c r="F143" s="4"/>
      <c r="G143" s="3"/>
      <c r="H143" s="4"/>
      <c r="I143" s="3"/>
      <c r="J143" s="4"/>
    </row>
    <row r="144" spans="2:13" x14ac:dyDescent="0.25">
      <c r="B144" s="6"/>
      <c r="C144" s="11"/>
      <c r="D144" s="8">
        <f>SUM(D139)</f>
        <v>0</v>
      </c>
      <c r="E144" s="8"/>
      <c r="F144" s="8"/>
      <c r="G144" s="8"/>
      <c r="H144" s="8"/>
      <c r="I144" s="8"/>
      <c r="J144" s="12">
        <f>SUM(J139:J143,F139,H139)</f>
        <v>38.9</v>
      </c>
    </row>
    <row r="146" spans="2:10" x14ac:dyDescent="0.25">
      <c r="B146" s="9" t="s">
        <v>2</v>
      </c>
      <c r="C146" s="1" t="s">
        <v>3</v>
      </c>
      <c r="D146" s="2" t="s">
        <v>6</v>
      </c>
      <c r="E146" s="5" t="s">
        <v>4</v>
      </c>
      <c r="F146" s="2" t="s">
        <v>6</v>
      </c>
      <c r="G146" s="1" t="s">
        <v>1</v>
      </c>
      <c r="H146" s="2" t="s">
        <v>6</v>
      </c>
      <c r="I146" s="1" t="s">
        <v>5</v>
      </c>
      <c r="J146" s="2" t="s">
        <v>6</v>
      </c>
    </row>
    <row r="147" spans="2:10" x14ac:dyDescent="0.25">
      <c r="B147" s="10">
        <v>45733</v>
      </c>
      <c r="C147" s="3"/>
      <c r="D147" s="4"/>
      <c r="E147" t="s">
        <v>149</v>
      </c>
      <c r="F147" s="4">
        <v>38.299999999999997</v>
      </c>
      <c r="G147" s="3"/>
      <c r="H147" s="4"/>
      <c r="I147" s="3" t="s">
        <v>236</v>
      </c>
      <c r="J147" s="4">
        <v>148.47999999999999</v>
      </c>
    </row>
    <row r="148" spans="2:10" x14ac:dyDescent="0.25">
      <c r="B148" s="7"/>
      <c r="C148" s="3"/>
      <c r="D148" s="4"/>
      <c r="E148" t="s">
        <v>60</v>
      </c>
      <c r="F148" s="4">
        <v>13.6</v>
      </c>
      <c r="G148" s="3"/>
      <c r="H148" s="4"/>
      <c r="I148" s="3"/>
      <c r="J148" s="4"/>
    </row>
    <row r="149" spans="2:10" x14ac:dyDescent="0.25">
      <c r="B149" s="7"/>
      <c r="C149" s="3"/>
      <c r="D149" s="4"/>
      <c r="F149" s="4"/>
      <c r="G149" s="3"/>
      <c r="H149" s="4"/>
      <c r="I149" s="3"/>
      <c r="J149" s="4"/>
    </row>
    <row r="150" spans="2:10" x14ac:dyDescent="0.25">
      <c r="B150" s="7"/>
      <c r="C150" s="3"/>
      <c r="D150" s="4"/>
      <c r="F150" s="4"/>
      <c r="G150" s="3"/>
      <c r="H150" s="4"/>
      <c r="I150" s="3"/>
      <c r="J150" s="4"/>
    </row>
    <row r="151" spans="2:10" x14ac:dyDescent="0.25">
      <c r="B151" s="7"/>
      <c r="C151" s="3"/>
      <c r="D151" s="4"/>
      <c r="F151" s="4"/>
      <c r="G151" s="3"/>
      <c r="H151" s="4"/>
      <c r="I151" s="3"/>
      <c r="J151" s="4"/>
    </row>
    <row r="152" spans="2:10" x14ac:dyDescent="0.25">
      <c r="B152" s="6"/>
      <c r="C152" s="11"/>
      <c r="D152" s="8">
        <f>SUM(D147)</f>
        <v>0</v>
      </c>
      <c r="E152" s="8"/>
      <c r="F152" s="8"/>
      <c r="G152" s="8"/>
      <c r="H152" s="8"/>
      <c r="I152" s="8"/>
      <c r="J152" s="12">
        <f>SUM(J147:J151,F147,H147)</f>
        <v>186.77999999999997</v>
      </c>
    </row>
    <row r="154" spans="2:10" x14ac:dyDescent="0.25">
      <c r="B154" s="9" t="s">
        <v>2</v>
      </c>
      <c r="C154" s="1" t="s">
        <v>3</v>
      </c>
      <c r="D154" s="2" t="s">
        <v>6</v>
      </c>
      <c r="E154" s="5" t="s">
        <v>4</v>
      </c>
      <c r="F154" s="2" t="s">
        <v>6</v>
      </c>
      <c r="G154" s="1" t="s">
        <v>1</v>
      </c>
      <c r="H154" s="2" t="s">
        <v>6</v>
      </c>
      <c r="I154" s="1" t="s">
        <v>5</v>
      </c>
      <c r="J154" s="2" t="s">
        <v>6</v>
      </c>
    </row>
    <row r="155" spans="2:10" x14ac:dyDescent="0.25">
      <c r="B155" s="10">
        <v>45734</v>
      </c>
      <c r="C155" s="3"/>
      <c r="D155" s="4"/>
      <c r="E155" t="s">
        <v>26</v>
      </c>
      <c r="F155" s="4">
        <v>27</v>
      </c>
      <c r="G155" s="3"/>
      <c r="H155" s="4"/>
      <c r="I155" s="3"/>
      <c r="J155" s="4"/>
    </row>
    <row r="156" spans="2:10" x14ac:dyDescent="0.25">
      <c r="B156" s="7"/>
      <c r="C156" s="3"/>
      <c r="D156" s="4"/>
      <c r="E156" t="s">
        <v>92</v>
      </c>
      <c r="F156" s="4">
        <v>85.2</v>
      </c>
      <c r="G156" s="3"/>
      <c r="H156" s="4"/>
      <c r="I156" s="3"/>
      <c r="J156" s="4"/>
    </row>
    <row r="157" spans="2:10" x14ac:dyDescent="0.25">
      <c r="B157" s="7"/>
      <c r="C157" s="3"/>
      <c r="D157" s="4"/>
      <c r="F157" s="4"/>
      <c r="G157" s="3"/>
      <c r="H157" s="4"/>
      <c r="I157" s="3"/>
      <c r="J157" s="4"/>
    </row>
    <row r="158" spans="2:10" x14ac:dyDescent="0.25">
      <c r="B158" s="7"/>
      <c r="C158" s="3"/>
      <c r="D158" s="4"/>
      <c r="F158" s="4"/>
      <c r="G158" s="3"/>
      <c r="H158" s="4"/>
      <c r="I158" s="3"/>
      <c r="J158" s="4"/>
    </row>
    <row r="159" spans="2:10" x14ac:dyDescent="0.25">
      <c r="B159" s="7"/>
      <c r="C159" s="3"/>
      <c r="D159" s="4"/>
      <c r="F159" s="4"/>
      <c r="G159" s="3"/>
      <c r="H159" s="4"/>
      <c r="I159" s="3"/>
      <c r="J159" s="4"/>
    </row>
    <row r="160" spans="2:10" x14ac:dyDescent="0.25">
      <c r="B160" s="6"/>
      <c r="C160" s="11"/>
      <c r="D160" s="8">
        <f>SUM(D155)</f>
        <v>0</v>
      </c>
      <c r="E160" s="8"/>
      <c r="F160" s="8"/>
      <c r="G160" s="8"/>
      <c r="H160" s="8"/>
      <c r="I160" s="8"/>
      <c r="J160" s="12">
        <f>SUM(J155:J159,F155,H155)</f>
        <v>27</v>
      </c>
    </row>
    <row r="162" spans="2:10" x14ac:dyDescent="0.25">
      <c r="B162" s="9" t="s">
        <v>2</v>
      </c>
      <c r="C162" s="1" t="s">
        <v>3</v>
      </c>
      <c r="D162" s="2" t="s">
        <v>6</v>
      </c>
      <c r="E162" s="5" t="s">
        <v>4</v>
      </c>
      <c r="F162" s="2" t="s">
        <v>6</v>
      </c>
      <c r="G162" s="1" t="s">
        <v>1</v>
      </c>
      <c r="H162" s="2" t="s">
        <v>6</v>
      </c>
      <c r="I162" s="1" t="s">
        <v>5</v>
      </c>
      <c r="J162" s="2" t="s">
        <v>6</v>
      </c>
    </row>
    <row r="163" spans="2:10" x14ac:dyDescent="0.25">
      <c r="B163" s="10">
        <v>45735</v>
      </c>
      <c r="C163" s="3" t="s">
        <v>237</v>
      </c>
      <c r="D163" s="4">
        <v>3.4</v>
      </c>
      <c r="E163" t="s">
        <v>7</v>
      </c>
      <c r="F163" s="4">
        <v>100</v>
      </c>
      <c r="G163" s="3"/>
      <c r="H163" s="4"/>
      <c r="I163" s="3"/>
      <c r="J163" s="4"/>
    </row>
    <row r="164" spans="2:10" x14ac:dyDescent="0.25">
      <c r="B164" s="7"/>
      <c r="C164" s="3" t="s">
        <v>64</v>
      </c>
      <c r="D164" s="4">
        <v>9</v>
      </c>
      <c r="F164" s="4"/>
      <c r="G164" s="3"/>
      <c r="H164" s="4"/>
      <c r="I164" s="3"/>
      <c r="J164" s="4"/>
    </row>
    <row r="165" spans="2:10" x14ac:dyDescent="0.25">
      <c r="B165" s="7"/>
      <c r="C165" s="3"/>
      <c r="D165" s="4"/>
      <c r="F165" s="4"/>
      <c r="G165" s="3"/>
      <c r="H165" s="4"/>
      <c r="I165" s="3"/>
      <c r="J165" s="4"/>
    </row>
    <row r="166" spans="2:10" x14ac:dyDescent="0.25">
      <c r="B166" s="7"/>
      <c r="C166" s="3"/>
      <c r="D166" s="4"/>
      <c r="F166" s="4"/>
      <c r="G166" s="3"/>
      <c r="H166" s="4"/>
      <c r="I166" s="3"/>
      <c r="J166" s="4"/>
    </row>
    <row r="167" spans="2:10" x14ac:dyDescent="0.25">
      <c r="B167" s="7"/>
      <c r="C167" s="3"/>
      <c r="D167" s="4"/>
      <c r="F167" s="4"/>
      <c r="G167" s="3"/>
      <c r="H167" s="4"/>
      <c r="I167" s="3"/>
      <c r="J167" s="4"/>
    </row>
    <row r="168" spans="2:10" x14ac:dyDescent="0.25">
      <c r="B168" s="6"/>
      <c r="C168" s="11"/>
      <c r="D168" s="8">
        <f>SUM(D163)</f>
        <v>3.4</v>
      </c>
      <c r="E168" s="8"/>
      <c r="F168" s="8"/>
      <c r="G168" s="8"/>
      <c r="H168" s="8"/>
      <c r="I168" s="8"/>
      <c r="J168" s="12">
        <f>SUM(J163:J167,F163,H163)</f>
        <v>100</v>
      </c>
    </row>
    <row r="170" spans="2:10" x14ac:dyDescent="0.25">
      <c r="B170" s="9" t="s">
        <v>2</v>
      </c>
      <c r="C170" s="1" t="s">
        <v>3</v>
      </c>
      <c r="D170" s="2" t="s">
        <v>6</v>
      </c>
      <c r="E170" s="5" t="s">
        <v>4</v>
      </c>
      <c r="F170" s="2" t="s">
        <v>6</v>
      </c>
      <c r="G170" s="1" t="s">
        <v>1</v>
      </c>
      <c r="H170" s="2" t="s">
        <v>6</v>
      </c>
      <c r="I170" s="1" t="s">
        <v>5</v>
      </c>
      <c r="J170" s="2" t="s">
        <v>6</v>
      </c>
    </row>
    <row r="171" spans="2:10" x14ac:dyDescent="0.25">
      <c r="B171" s="10">
        <v>45736</v>
      </c>
      <c r="C171" s="3" t="s">
        <v>220</v>
      </c>
      <c r="D171" s="4">
        <v>10.5</v>
      </c>
      <c r="F171" s="4"/>
      <c r="G171" s="3" t="s">
        <v>233</v>
      </c>
      <c r="H171" s="4">
        <v>36</v>
      </c>
      <c r="I171" s="3"/>
      <c r="J171" s="4"/>
    </row>
    <row r="172" spans="2:10" x14ac:dyDescent="0.25">
      <c r="B172" s="7"/>
      <c r="C172" s="3" t="s">
        <v>100</v>
      </c>
      <c r="D172" s="4">
        <v>17.8</v>
      </c>
      <c r="F172" s="4"/>
      <c r="G172" s="3"/>
      <c r="H172" s="4"/>
      <c r="I172" s="3"/>
      <c r="J172" s="4"/>
    </row>
    <row r="173" spans="2:10" x14ac:dyDescent="0.25">
      <c r="B173" s="7"/>
      <c r="C173" s="3"/>
      <c r="D173" s="4"/>
      <c r="F173" s="4"/>
      <c r="G173" s="3"/>
      <c r="H173" s="4"/>
      <c r="I173" s="3"/>
      <c r="J173" s="4"/>
    </row>
    <row r="174" spans="2:10" x14ac:dyDescent="0.25">
      <c r="B174" s="7"/>
      <c r="C174" s="3"/>
      <c r="D174" s="4"/>
      <c r="F174" s="4"/>
      <c r="G174" s="3"/>
      <c r="H174" s="4"/>
      <c r="I174" s="3"/>
      <c r="J174" s="4"/>
    </row>
    <row r="175" spans="2:10" x14ac:dyDescent="0.25">
      <c r="B175" s="7"/>
      <c r="C175" s="3"/>
      <c r="D175" s="4"/>
      <c r="F175" s="4"/>
      <c r="G175" s="3"/>
      <c r="H175" s="4"/>
      <c r="I175" s="3"/>
      <c r="J175" s="4"/>
    </row>
    <row r="176" spans="2:10" x14ac:dyDescent="0.25">
      <c r="B176" s="6"/>
      <c r="C176" s="11"/>
      <c r="D176" s="8">
        <f>SUM(D171)</f>
        <v>10.5</v>
      </c>
      <c r="E176" s="8"/>
      <c r="F176" s="8"/>
      <c r="G176" s="8"/>
      <c r="H176" s="8"/>
      <c r="I176" s="8"/>
      <c r="J176" s="12">
        <f>SUM(J171:J175,F171,H171)</f>
        <v>36</v>
      </c>
    </row>
    <row r="178" spans="2:13" x14ac:dyDescent="0.25">
      <c r="B178" s="9" t="s">
        <v>2</v>
      </c>
      <c r="C178" s="1" t="s">
        <v>3</v>
      </c>
      <c r="D178" s="2" t="s">
        <v>6</v>
      </c>
      <c r="E178" s="5" t="s">
        <v>4</v>
      </c>
      <c r="F178" s="2" t="s">
        <v>6</v>
      </c>
      <c r="G178" s="1" t="s">
        <v>1</v>
      </c>
      <c r="H178" s="2" t="s">
        <v>6</v>
      </c>
      <c r="I178" s="1" t="s">
        <v>5</v>
      </c>
      <c r="J178" s="2" t="s">
        <v>6</v>
      </c>
    </row>
    <row r="179" spans="2:13" x14ac:dyDescent="0.25">
      <c r="B179" s="10">
        <v>45737</v>
      </c>
      <c r="C179" s="3" t="s">
        <v>100</v>
      </c>
      <c r="D179" s="4">
        <v>14.4</v>
      </c>
      <c r="E179" t="s">
        <v>7</v>
      </c>
      <c r="F179" s="4">
        <v>100</v>
      </c>
      <c r="G179" s="3" t="s">
        <v>135</v>
      </c>
      <c r="H179" s="4">
        <v>570</v>
      </c>
      <c r="I179" s="3"/>
      <c r="J179" s="4"/>
    </row>
    <row r="180" spans="2:13" x14ac:dyDescent="0.25">
      <c r="B180" s="7"/>
      <c r="C180" s="3" t="s">
        <v>92</v>
      </c>
      <c r="D180" s="4">
        <v>12.9</v>
      </c>
      <c r="F180" s="4"/>
      <c r="G180" s="3" t="s">
        <v>240</v>
      </c>
      <c r="H180" s="4">
        <v>444.66</v>
      </c>
      <c r="I180" s="3"/>
      <c r="J180" s="4"/>
    </row>
    <row r="181" spans="2:13" x14ac:dyDescent="0.25">
      <c r="B181" s="7"/>
      <c r="C181" s="3"/>
      <c r="D181" s="4"/>
      <c r="F181" s="4"/>
      <c r="G181" s="3"/>
      <c r="H181" s="4"/>
      <c r="I181" s="3"/>
      <c r="J181" s="4"/>
    </row>
    <row r="182" spans="2:13" x14ac:dyDescent="0.25">
      <c r="B182" s="7"/>
      <c r="C182" s="3"/>
      <c r="D182" s="4"/>
      <c r="F182" s="4"/>
      <c r="G182" s="3"/>
      <c r="H182" s="4"/>
      <c r="I182" s="3"/>
      <c r="J182" s="4"/>
    </row>
    <row r="183" spans="2:13" x14ac:dyDescent="0.25">
      <c r="B183" s="7"/>
      <c r="C183" s="3"/>
      <c r="D183" s="4"/>
      <c r="F183" s="4"/>
      <c r="G183" s="3"/>
      <c r="H183" s="4"/>
      <c r="I183" s="3"/>
      <c r="J183" s="4"/>
    </row>
    <row r="184" spans="2:13" x14ac:dyDescent="0.25">
      <c r="B184" s="6"/>
      <c r="C184" s="11"/>
      <c r="D184" s="8">
        <f>SUM(D179)</f>
        <v>14.4</v>
      </c>
      <c r="E184" s="8"/>
      <c r="F184" s="8"/>
      <c r="G184" s="8"/>
      <c r="H184" s="8"/>
      <c r="I184" s="8"/>
      <c r="J184" s="12">
        <f>SUM(J179:J183,F179,H179)</f>
        <v>670</v>
      </c>
    </row>
    <row r="186" spans="2:13" x14ac:dyDescent="0.25">
      <c r="B186" s="9" t="s">
        <v>2</v>
      </c>
      <c r="C186" s="1" t="s">
        <v>3</v>
      </c>
      <c r="D186" s="2" t="s">
        <v>6</v>
      </c>
      <c r="E186" s="5" t="s">
        <v>4</v>
      </c>
      <c r="F186" s="2" t="s">
        <v>6</v>
      </c>
      <c r="G186" s="1" t="s">
        <v>1</v>
      </c>
      <c r="H186" s="2" t="s">
        <v>6</v>
      </c>
      <c r="I186" s="1" t="s">
        <v>5</v>
      </c>
      <c r="J186" s="2" t="s">
        <v>6</v>
      </c>
      <c r="L186" s="1" t="s">
        <v>11</v>
      </c>
      <c r="M186" s="2" t="s">
        <v>6</v>
      </c>
    </row>
    <row r="187" spans="2:13" x14ac:dyDescent="0.25">
      <c r="B187" s="10">
        <v>45738</v>
      </c>
      <c r="C187" s="3" t="s">
        <v>15</v>
      </c>
      <c r="D187" s="4">
        <v>3.8</v>
      </c>
      <c r="F187" s="4"/>
      <c r="G187" s="3" t="s">
        <v>59</v>
      </c>
      <c r="H187" s="4">
        <v>39.200000000000003</v>
      </c>
      <c r="I187" s="3"/>
      <c r="J187" s="4"/>
      <c r="L187" s="3" t="s">
        <v>141</v>
      </c>
      <c r="M187" s="4">
        <v>20.38</v>
      </c>
    </row>
    <row r="188" spans="2:13" x14ac:dyDescent="0.25">
      <c r="B188" s="7"/>
      <c r="C188" s="3"/>
      <c r="D188" s="4"/>
      <c r="F188" s="4"/>
      <c r="G188" s="3"/>
      <c r="H188" s="4"/>
      <c r="I188" s="3"/>
      <c r="J188" s="4"/>
      <c r="L188" s="3" t="s">
        <v>161</v>
      </c>
      <c r="M188" s="4">
        <v>39.729999999999997</v>
      </c>
    </row>
    <row r="189" spans="2:13" x14ac:dyDescent="0.25">
      <c r="B189" s="7"/>
      <c r="C189" s="3"/>
      <c r="D189" s="4"/>
      <c r="F189" s="4"/>
      <c r="G189" s="3"/>
      <c r="H189" s="4"/>
      <c r="I189" s="3"/>
      <c r="J189" s="4"/>
      <c r="L189" s="13" t="s">
        <v>223</v>
      </c>
      <c r="M189" s="14">
        <v>157.47</v>
      </c>
    </row>
    <row r="190" spans="2:13" x14ac:dyDescent="0.25">
      <c r="B190" s="7"/>
      <c r="C190" s="3"/>
      <c r="D190" s="4"/>
      <c r="F190" s="4"/>
      <c r="G190" s="3"/>
      <c r="H190" s="4"/>
      <c r="I190" s="3"/>
      <c r="J190" s="4"/>
      <c r="L190" s="11"/>
      <c r="M190" s="12">
        <f>SUM(M187:M189)</f>
        <v>217.57999999999998</v>
      </c>
    </row>
    <row r="191" spans="2:13" x14ac:dyDescent="0.25">
      <c r="B191" s="7"/>
      <c r="C191" s="3"/>
      <c r="D191" s="4"/>
      <c r="F191" s="4"/>
      <c r="G191" s="3"/>
      <c r="H191" s="4"/>
      <c r="I191" s="3"/>
      <c r="J191" s="4"/>
    </row>
    <row r="192" spans="2:13" x14ac:dyDescent="0.25">
      <c r="B192" s="6"/>
      <c r="C192" s="11"/>
      <c r="D192" s="8">
        <f>SUM(D187)</f>
        <v>3.8</v>
      </c>
      <c r="E192" s="8"/>
      <c r="F192" s="8"/>
      <c r="G192" s="8"/>
      <c r="H192" s="8"/>
      <c r="I192" s="8"/>
      <c r="J192" s="12">
        <f>SUM(J187:J191,F187,H187)</f>
        <v>39.200000000000003</v>
      </c>
    </row>
    <row r="194" spans="2:10" x14ac:dyDescent="0.25">
      <c r="B194" s="9" t="s">
        <v>2</v>
      </c>
      <c r="C194" s="1" t="s">
        <v>3</v>
      </c>
      <c r="D194" s="2" t="s">
        <v>6</v>
      </c>
      <c r="E194" s="5" t="s">
        <v>4</v>
      </c>
      <c r="F194" s="2" t="s">
        <v>6</v>
      </c>
      <c r="G194" s="1" t="s">
        <v>1</v>
      </c>
      <c r="H194" s="2" t="s">
        <v>6</v>
      </c>
      <c r="I194" s="1" t="s">
        <v>5</v>
      </c>
      <c r="J194" s="2" t="s">
        <v>6</v>
      </c>
    </row>
    <row r="195" spans="2:10" x14ac:dyDescent="0.25">
      <c r="B195" s="10">
        <v>45739</v>
      </c>
      <c r="C195" s="3"/>
      <c r="D195" s="4"/>
      <c r="F195" s="4"/>
      <c r="G195" s="3"/>
      <c r="H195" s="4"/>
      <c r="I195" s="3"/>
      <c r="J195" s="4"/>
    </row>
    <row r="196" spans="2:10" x14ac:dyDescent="0.25">
      <c r="B196" s="7"/>
      <c r="C196" s="3"/>
      <c r="D196" s="4"/>
      <c r="F196" s="4"/>
      <c r="G196" s="3"/>
      <c r="H196" s="4"/>
      <c r="I196" s="3"/>
      <c r="J196" s="4"/>
    </row>
    <row r="197" spans="2:10" x14ac:dyDescent="0.25">
      <c r="B197" s="7"/>
      <c r="C197" s="3"/>
      <c r="D197" s="4"/>
      <c r="F197" s="4"/>
      <c r="G197" s="3"/>
      <c r="H197" s="4"/>
      <c r="I197" s="3"/>
      <c r="J197" s="4"/>
    </row>
    <row r="198" spans="2:10" x14ac:dyDescent="0.25">
      <c r="B198" s="7"/>
      <c r="C198" s="3"/>
      <c r="D198" s="4"/>
      <c r="F198" s="4"/>
      <c r="G198" s="3"/>
      <c r="H198" s="4"/>
      <c r="I198" s="3"/>
      <c r="J198" s="4"/>
    </row>
    <row r="199" spans="2:10" x14ac:dyDescent="0.25">
      <c r="B199" s="7"/>
      <c r="C199" s="3"/>
      <c r="D199" s="4"/>
      <c r="F199" s="4"/>
      <c r="G199" s="3"/>
      <c r="H199" s="4"/>
      <c r="I199" s="3"/>
      <c r="J199" s="4"/>
    </row>
    <row r="200" spans="2:10" x14ac:dyDescent="0.25">
      <c r="B200" s="6"/>
      <c r="C200" s="11"/>
      <c r="D200" s="8">
        <f>SUM(D195)</f>
        <v>0</v>
      </c>
      <c r="E200" s="8"/>
      <c r="F200" s="8"/>
      <c r="G200" s="8"/>
      <c r="H200" s="8"/>
      <c r="I200" s="8"/>
      <c r="J200" s="12">
        <f>SUM(J195:J199,F195,H195)</f>
        <v>0</v>
      </c>
    </row>
    <row r="202" spans="2:10" x14ac:dyDescent="0.25">
      <c r="B202" s="9" t="s">
        <v>2</v>
      </c>
      <c r="C202" s="1" t="s">
        <v>3</v>
      </c>
      <c r="D202" s="2" t="s">
        <v>6</v>
      </c>
      <c r="E202" s="5" t="s">
        <v>4</v>
      </c>
      <c r="F202" s="2" t="s">
        <v>6</v>
      </c>
      <c r="G202" s="1" t="s">
        <v>1</v>
      </c>
      <c r="H202" s="2" t="s">
        <v>6</v>
      </c>
      <c r="I202" s="1" t="s">
        <v>5</v>
      </c>
      <c r="J202" s="2" t="s">
        <v>6</v>
      </c>
    </row>
    <row r="203" spans="2:10" x14ac:dyDescent="0.25">
      <c r="B203" s="10">
        <v>45740</v>
      </c>
      <c r="C203" s="3" t="s">
        <v>15</v>
      </c>
      <c r="D203" s="4">
        <v>3.4</v>
      </c>
      <c r="F203" s="4"/>
      <c r="G203" s="3"/>
      <c r="H203" s="4"/>
      <c r="I203" s="3"/>
      <c r="J203" s="4"/>
    </row>
    <row r="204" spans="2:10" x14ac:dyDescent="0.25">
      <c r="B204" s="7"/>
      <c r="C204" s="3" t="s">
        <v>64</v>
      </c>
      <c r="D204" s="4">
        <v>12</v>
      </c>
      <c r="F204" s="4"/>
      <c r="G204" s="3"/>
      <c r="H204" s="4"/>
      <c r="I204" s="3"/>
      <c r="J204" s="4"/>
    </row>
    <row r="205" spans="2:10" x14ac:dyDescent="0.25">
      <c r="B205" s="7"/>
      <c r="C205" s="3" t="s">
        <v>100</v>
      </c>
      <c r="D205" s="4">
        <v>6.3</v>
      </c>
      <c r="F205" s="4"/>
      <c r="G205" s="3"/>
      <c r="H205" s="4"/>
      <c r="I205" s="3"/>
      <c r="J205" s="4"/>
    </row>
    <row r="206" spans="2:10" x14ac:dyDescent="0.25">
      <c r="B206" s="7"/>
      <c r="C206" s="3"/>
      <c r="D206" s="4"/>
      <c r="F206" s="4"/>
      <c r="G206" s="3"/>
      <c r="H206" s="4"/>
      <c r="I206" s="3"/>
      <c r="J206" s="4"/>
    </row>
    <row r="207" spans="2:10" x14ac:dyDescent="0.25">
      <c r="B207" s="7"/>
      <c r="C207" s="3"/>
      <c r="D207" s="4"/>
      <c r="F207" s="4"/>
      <c r="G207" s="3"/>
      <c r="H207" s="4"/>
      <c r="I207" s="3"/>
      <c r="J207" s="4"/>
    </row>
    <row r="208" spans="2:10" x14ac:dyDescent="0.25">
      <c r="B208" s="6"/>
      <c r="C208" s="11"/>
      <c r="D208" s="8">
        <f>SUM(D203)</f>
        <v>3.4</v>
      </c>
      <c r="E208" s="8"/>
      <c r="F208" s="8"/>
      <c r="G208" s="8"/>
      <c r="H208" s="8"/>
      <c r="I208" s="8"/>
      <c r="J208" s="12">
        <f>SUM(J203:J207,F203,H203)</f>
        <v>0</v>
      </c>
    </row>
    <row r="210" spans="2:10" x14ac:dyDescent="0.25">
      <c r="B210" s="9" t="s">
        <v>2</v>
      </c>
      <c r="C210" s="1" t="s">
        <v>3</v>
      </c>
      <c r="D210" s="2" t="s">
        <v>6</v>
      </c>
      <c r="E210" s="5" t="s">
        <v>4</v>
      </c>
      <c r="F210" s="2" t="s">
        <v>6</v>
      </c>
      <c r="G210" s="1" t="s">
        <v>1</v>
      </c>
      <c r="H210" s="2" t="s">
        <v>6</v>
      </c>
      <c r="I210" s="1" t="s">
        <v>5</v>
      </c>
      <c r="J210" s="2" t="s">
        <v>6</v>
      </c>
    </row>
    <row r="211" spans="2:10" x14ac:dyDescent="0.25">
      <c r="B211" s="10">
        <v>45741</v>
      </c>
      <c r="C211" s="3" t="s">
        <v>107</v>
      </c>
      <c r="D211" s="4">
        <v>20.8</v>
      </c>
      <c r="E211" t="s">
        <v>7</v>
      </c>
      <c r="F211" s="4">
        <v>40</v>
      </c>
      <c r="G211" s="3"/>
      <c r="H211" s="4"/>
      <c r="I211" s="3"/>
      <c r="J211" s="4"/>
    </row>
    <row r="212" spans="2:10" x14ac:dyDescent="0.25">
      <c r="B212" s="7"/>
      <c r="C212" s="3"/>
      <c r="D212" s="4"/>
      <c r="F212" s="4"/>
      <c r="G212" s="3"/>
      <c r="H212" s="4"/>
      <c r="I212" s="3"/>
      <c r="J212" s="4"/>
    </row>
    <row r="213" spans="2:10" x14ac:dyDescent="0.25">
      <c r="B213" s="7"/>
      <c r="C213" s="3"/>
      <c r="D213" s="4"/>
      <c r="F213" s="4"/>
      <c r="G213" s="3"/>
      <c r="H213" s="4"/>
      <c r="I213" s="3"/>
      <c r="J213" s="4"/>
    </row>
    <row r="214" spans="2:10" x14ac:dyDescent="0.25">
      <c r="B214" s="7"/>
      <c r="C214" s="3"/>
      <c r="D214" s="4"/>
      <c r="F214" s="4"/>
      <c r="G214" s="3"/>
      <c r="H214" s="4"/>
      <c r="I214" s="3"/>
      <c r="J214" s="4"/>
    </row>
    <row r="215" spans="2:10" x14ac:dyDescent="0.25">
      <c r="B215" s="7"/>
      <c r="C215" s="3"/>
      <c r="D215" s="4"/>
      <c r="F215" s="4"/>
      <c r="G215" s="3"/>
      <c r="H215" s="4"/>
      <c r="I215" s="3"/>
      <c r="J215" s="4"/>
    </row>
    <row r="216" spans="2:10" x14ac:dyDescent="0.25">
      <c r="B216" s="6"/>
      <c r="C216" s="11"/>
      <c r="D216" s="8">
        <f>SUM(D211)</f>
        <v>20.8</v>
      </c>
      <c r="E216" s="8"/>
      <c r="F216" s="8"/>
      <c r="G216" s="8"/>
      <c r="H216" s="8"/>
      <c r="I216" s="8"/>
      <c r="J216" s="12">
        <f>SUM(J211:J215,F211,H211)</f>
        <v>40</v>
      </c>
    </row>
    <row r="218" spans="2:10" x14ac:dyDescent="0.25">
      <c r="B218" s="9" t="s">
        <v>2</v>
      </c>
      <c r="C218" s="1" t="s">
        <v>3</v>
      </c>
      <c r="D218" s="2" t="s">
        <v>6</v>
      </c>
      <c r="E218" s="5" t="s">
        <v>4</v>
      </c>
      <c r="F218" s="2" t="s">
        <v>6</v>
      </c>
      <c r="G218" s="1" t="s">
        <v>1</v>
      </c>
      <c r="H218" s="2" t="s">
        <v>6</v>
      </c>
      <c r="I218" s="1" t="s">
        <v>5</v>
      </c>
      <c r="J218" s="2" t="s">
        <v>6</v>
      </c>
    </row>
    <row r="219" spans="2:10" x14ac:dyDescent="0.25">
      <c r="B219" s="10">
        <v>45742</v>
      </c>
      <c r="C219" s="3" t="s">
        <v>15</v>
      </c>
      <c r="D219" s="4">
        <v>3.4</v>
      </c>
      <c r="E219" t="s">
        <v>92</v>
      </c>
      <c r="F219" s="4">
        <v>10.5</v>
      </c>
      <c r="G219" s="3"/>
      <c r="H219" s="4"/>
      <c r="I219" s="3" t="s">
        <v>241</v>
      </c>
      <c r="J219" s="4">
        <v>300</v>
      </c>
    </row>
    <row r="220" spans="2:10" x14ac:dyDescent="0.25">
      <c r="B220" s="7"/>
      <c r="C220" s="3"/>
      <c r="D220" s="4"/>
      <c r="F220" s="4"/>
      <c r="G220" s="3"/>
      <c r="H220" s="4"/>
      <c r="I220" s="3" t="s">
        <v>143</v>
      </c>
      <c r="J220" s="4">
        <v>75</v>
      </c>
    </row>
    <row r="221" spans="2:10" x14ac:dyDescent="0.25">
      <c r="B221" s="7"/>
      <c r="C221" s="3"/>
      <c r="D221" s="4"/>
      <c r="F221" s="4"/>
      <c r="G221" s="3"/>
      <c r="H221" s="4"/>
      <c r="I221" s="3"/>
      <c r="J221" s="4"/>
    </row>
    <row r="222" spans="2:10" x14ac:dyDescent="0.25">
      <c r="B222" s="7"/>
      <c r="C222" s="3"/>
      <c r="D222" s="4"/>
      <c r="F222" s="4"/>
      <c r="G222" s="3"/>
      <c r="H222" s="4"/>
      <c r="I222" s="3"/>
      <c r="J222" s="4"/>
    </row>
    <row r="223" spans="2:10" x14ac:dyDescent="0.25">
      <c r="B223" s="7"/>
      <c r="C223" s="3"/>
      <c r="D223" s="4"/>
      <c r="F223" s="4"/>
      <c r="G223" s="3"/>
      <c r="H223" s="4"/>
      <c r="I223" s="3"/>
      <c r="J223" s="4"/>
    </row>
    <row r="224" spans="2:10" x14ac:dyDescent="0.25">
      <c r="B224" s="6"/>
      <c r="C224" s="11"/>
      <c r="D224" s="8">
        <f>SUM(D219)</f>
        <v>3.4</v>
      </c>
      <c r="E224" s="8"/>
      <c r="F224" s="8"/>
      <c r="G224" s="8"/>
      <c r="H224" s="8"/>
      <c r="I224" s="8"/>
      <c r="J224" s="12">
        <f>SUM(J219:J223,F219,H219)</f>
        <v>385.5</v>
      </c>
    </row>
    <row r="226" spans="2:10" x14ac:dyDescent="0.25">
      <c r="B226" s="9" t="s">
        <v>2</v>
      </c>
      <c r="C226" s="1" t="s">
        <v>3</v>
      </c>
      <c r="D226" s="2" t="s">
        <v>6</v>
      </c>
      <c r="E226" s="5" t="s">
        <v>4</v>
      </c>
      <c r="F226" s="2" t="s">
        <v>6</v>
      </c>
      <c r="G226" s="1" t="s">
        <v>1</v>
      </c>
      <c r="H226" s="2" t="s">
        <v>6</v>
      </c>
      <c r="I226" s="1" t="s">
        <v>5</v>
      </c>
      <c r="J226" s="2" t="s">
        <v>6</v>
      </c>
    </row>
    <row r="227" spans="2:10" x14ac:dyDescent="0.25">
      <c r="B227" s="10">
        <v>45743</v>
      </c>
      <c r="C227" s="3"/>
      <c r="D227" s="4"/>
      <c r="E227" t="s">
        <v>92</v>
      </c>
      <c r="F227" s="4">
        <v>14.9</v>
      </c>
      <c r="G227" s="3"/>
      <c r="H227" s="4"/>
      <c r="I227" s="3"/>
      <c r="J227" s="4"/>
    </row>
    <row r="228" spans="2:10" x14ac:dyDescent="0.25">
      <c r="B228" s="7"/>
      <c r="C228" s="3"/>
      <c r="D228" s="4"/>
      <c r="F228" s="4"/>
      <c r="G228" s="3"/>
      <c r="H228" s="4"/>
      <c r="I228" s="3"/>
      <c r="J228" s="4"/>
    </row>
    <row r="229" spans="2:10" x14ac:dyDescent="0.25">
      <c r="B229" s="7"/>
      <c r="C229" s="3"/>
      <c r="D229" s="4"/>
      <c r="F229" s="4"/>
      <c r="G229" s="3"/>
      <c r="H229" s="4"/>
      <c r="I229" s="3"/>
      <c r="J229" s="4"/>
    </row>
    <row r="230" spans="2:10" x14ac:dyDescent="0.25">
      <c r="B230" s="7"/>
      <c r="C230" s="3"/>
      <c r="D230" s="4"/>
      <c r="F230" s="4"/>
      <c r="G230" s="3"/>
      <c r="H230" s="4"/>
      <c r="I230" s="3"/>
      <c r="J230" s="4"/>
    </row>
    <row r="231" spans="2:10" x14ac:dyDescent="0.25">
      <c r="B231" s="7"/>
      <c r="C231" s="3"/>
      <c r="D231" s="4"/>
      <c r="F231" s="4"/>
      <c r="G231" s="3"/>
      <c r="H231" s="4"/>
      <c r="I231" s="3"/>
      <c r="J231" s="4"/>
    </row>
    <row r="232" spans="2:10" x14ac:dyDescent="0.25">
      <c r="B232" s="6"/>
      <c r="C232" s="11"/>
      <c r="D232" s="8">
        <f>SUM(D227)</f>
        <v>0</v>
      </c>
      <c r="E232" s="8"/>
      <c r="F232" s="8"/>
      <c r="G232" s="8"/>
      <c r="H232" s="8"/>
      <c r="I232" s="8"/>
      <c r="J232" s="12">
        <f>SUM(J227:J231,F227,H227)</f>
        <v>14.9</v>
      </c>
    </row>
    <row r="235" spans="2:10" x14ac:dyDescent="0.25">
      <c r="B235" s="18"/>
    </row>
  </sheetData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10</vt:i4>
      </vt:variant>
    </vt:vector>
  </HeadingPairs>
  <TitlesOfParts>
    <vt:vector size="10" baseType="lpstr">
      <vt:lpstr>moxing</vt:lpstr>
      <vt:lpstr>Sheet1</vt:lpstr>
      <vt:lpstr>Sheet2</vt:lpstr>
      <vt:lpstr>Sheet3</vt:lpstr>
      <vt:lpstr>Sheet4</vt:lpstr>
      <vt:lpstr>Sheet5</vt:lpstr>
      <vt:lpstr>Sheet6</vt:lpstr>
      <vt:lpstr>Sheet7</vt:lpstr>
      <vt:lpstr>Sheet8</vt:lpstr>
      <vt:lpstr>Sheet9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Kar Seng Yap</dc:creator>
  <cp:lastModifiedBy>Yap Kar Seng</cp:lastModifiedBy>
  <dcterms:created xsi:type="dcterms:W3CDTF">2024-07-30T16:00:02Z</dcterms:created>
  <dcterms:modified xsi:type="dcterms:W3CDTF">2025-04-21T04:12:25Z</dcterms:modified>
</cp:coreProperties>
</file>